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40" windowWidth="18735" windowHeight="8085"/>
  </bookViews>
  <sheets>
    <sheet name="Sheet1" sheetId="1" r:id="rId1"/>
  </sheets>
  <definedNames>
    <definedName name="_xlnm._FilterDatabase" localSheetId="0" hidden="1">Sheet1!$A$2:$AA$114</definedName>
    <definedName name="_xlnm.Print_Area" localSheetId="0">Sheet1!$A$1:$Q$114</definedName>
  </definedNames>
  <calcPr calcId="125725"/>
</workbook>
</file>

<file path=xl/calcChain.xml><?xml version="1.0" encoding="utf-8"?>
<calcChain xmlns="http://schemas.openxmlformats.org/spreadsheetml/2006/main">
  <c r="P97" i="1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Q70"/>
  <c r="Q24"/>
  <c r="Q25"/>
  <c r="Q105"/>
  <c r="Q33"/>
  <c r="Q23"/>
  <c r="Q93"/>
  <c r="Q72"/>
  <c r="Q49"/>
  <c r="Q73"/>
  <c r="Q102"/>
  <c r="Q16"/>
  <c r="Q106"/>
  <c r="Q17"/>
  <c r="Q85"/>
  <c r="Q94"/>
  <c r="Q50"/>
  <c r="Q95"/>
  <c r="Q18"/>
  <c r="Q7"/>
  <c r="Q9"/>
  <c r="Q10"/>
  <c r="Q86"/>
  <c r="Q65"/>
  <c r="Q48"/>
  <c r="Q101"/>
  <c r="Q4"/>
  <c r="Q89"/>
  <c r="Q35"/>
  <c r="Q19"/>
  <c r="Q84"/>
  <c r="Q54"/>
  <c r="Q13"/>
  <c r="Q63"/>
  <c r="Q45"/>
  <c r="Q46"/>
  <c r="Q64"/>
  <c r="Q113"/>
  <c r="Q55"/>
  <c r="Q66"/>
  <c r="Q56"/>
  <c r="Q57"/>
  <c r="Q67"/>
  <c r="Q68"/>
  <c r="Q47"/>
  <c r="Q58"/>
  <c r="Q14"/>
  <c r="Q69"/>
  <c r="Q38"/>
  <c r="Q71"/>
  <c r="Q39"/>
  <c r="Q81"/>
  <c r="Q82"/>
  <c r="Q97"/>
  <c r="Q99"/>
  <c r="Q91"/>
  <c r="Q83"/>
  <c r="Q92"/>
  <c r="Q15"/>
  <c r="Q28"/>
  <c r="Q30"/>
  <c r="Q51"/>
  <c r="Q74"/>
  <c r="Q52"/>
  <c r="Q41"/>
  <c r="Q75"/>
  <c r="Q42"/>
  <c r="Q61"/>
  <c r="Q26"/>
  <c r="Q43"/>
  <c r="Q90"/>
  <c r="Q12"/>
  <c r="Q76"/>
  <c r="Q20"/>
  <c r="Q36"/>
  <c r="Q77"/>
  <c r="Q103"/>
  <c r="Q62"/>
  <c r="Q53"/>
  <c r="Q37"/>
  <c r="Q78"/>
  <c r="Q79"/>
  <c r="Q44"/>
  <c r="Q21"/>
  <c r="Q22"/>
  <c r="Q31"/>
  <c r="Q112"/>
  <c r="V112" s="1"/>
  <c r="Q32"/>
  <c r="Q80"/>
  <c r="Q5"/>
  <c r="Q114"/>
  <c r="V114" s="1"/>
  <c r="Q29"/>
  <c r="Q3"/>
  <c r="Q27"/>
  <c r="Q6"/>
  <c r="P4"/>
  <c r="P3"/>
  <c r="P9"/>
  <c r="P6"/>
  <c r="P17"/>
  <c r="P18"/>
  <c r="P14"/>
  <c r="P12"/>
  <c r="P5"/>
  <c r="P23"/>
  <c r="V23" s="1"/>
  <c r="P8"/>
  <c r="Q8"/>
  <c r="P10"/>
  <c r="P7"/>
  <c r="P15"/>
  <c r="P13"/>
  <c r="P16"/>
  <c r="P21"/>
  <c r="V21" s="1"/>
  <c r="P24"/>
  <c r="P22"/>
  <c r="P19"/>
  <c r="P25"/>
  <c r="V25" s="1"/>
  <c r="P28"/>
  <c r="P20"/>
  <c r="V20" s="1"/>
  <c r="P27"/>
  <c r="P26"/>
  <c r="P33"/>
  <c r="P29"/>
  <c r="V29" s="1"/>
  <c r="P34"/>
  <c r="P31"/>
  <c r="V31" s="1"/>
  <c r="P30"/>
  <c r="P38"/>
  <c r="P37"/>
  <c r="P39"/>
  <c r="P36"/>
  <c r="P40"/>
  <c r="P47"/>
  <c r="P32"/>
  <c r="P46"/>
  <c r="P35"/>
  <c r="V35" s="1"/>
  <c r="P42"/>
  <c r="P50"/>
  <c r="P43"/>
  <c r="P45"/>
  <c r="V45" s="1"/>
  <c r="P41"/>
  <c r="P48"/>
  <c r="P53"/>
  <c r="P54"/>
  <c r="P52"/>
  <c r="P58"/>
  <c r="P59"/>
  <c r="P44"/>
  <c r="P49"/>
  <c r="P60"/>
  <c r="P57"/>
  <c r="P56"/>
  <c r="P51"/>
  <c r="P71"/>
  <c r="V71" s="1"/>
  <c r="P69"/>
  <c r="P62"/>
  <c r="V62" s="1"/>
  <c r="P55"/>
  <c r="P70"/>
  <c r="V70" s="1"/>
  <c r="P63"/>
  <c r="P64"/>
  <c r="P79"/>
  <c r="P72"/>
  <c r="P73"/>
  <c r="P68"/>
  <c r="P78"/>
  <c r="P66"/>
  <c r="V66" s="1"/>
  <c r="P74"/>
  <c r="P77"/>
  <c r="P86"/>
  <c r="P61"/>
  <c r="V61" s="1"/>
  <c r="P82"/>
  <c r="P91"/>
  <c r="V91" s="1"/>
  <c r="P11"/>
  <c r="P93"/>
  <c r="P65"/>
  <c r="V97"/>
  <c r="P67"/>
  <c r="P87"/>
  <c r="V87" s="1"/>
  <c r="P81"/>
  <c r="V81" s="1"/>
  <c r="P76"/>
  <c r="P83"/>
  <c r="P80"/>
  <c r="P75"/>
  <c r="P89"/>
  <c r="V89" s="1"/>
  <c r="P84"/>
  <c r="P90"/>
  <c r="P92"/>
  <c r="P95"/>
  <c r="P96"/>
  <c r="V103"/>
  <c r="P85"/>
  <c r="V85" s="1"/>
  <c r="P94"/>
  <c r="V94" s="1"/>
  <c r="V108"/>
  <c r="P88"/>
  <c r="V88" s="1"/>
  <c r="V7"/>
  <c r="V27"/>
  <c r="V30"/>
  <c r="V32"/>
  <c r="V63"/>
  <c r="V79"/>
  <c r="V12"/>
  <c r="V43"/>
  <c r="V77"/>
  <c r="V15"/>
  <c r="V84"/>
  <c r="V14"/>
  <c r="V68"/>
  <c r="V57"/>
  <c r="V65"/>
  <c r="V86"/>
  <c r="V19"/>
  <c r="V52"/>
  <c r="V5"/>
  <c r="V95"/>
  <c r="V17"/>
  <c r="V16"/>
  <c r="V73"/>
  <c r="V4"/>
  <c r="V44"/>
  <c r="V55"/>
  <c r="V37"/>
  <c r="V78"/>
  <c r="V26"/>
  <c r="V41"/>
  <c r="V53"/>
  <c r="V28"/>
  <c r="V92"/>
  <c r="V72"/>
  <c r="V60"/>
  <c r="V69"/>
  <c r="V59"/>
  <c r="V113"/>
  <c r="V46"/>
  <c r="V64"/>
  <c r="V75"/>
  <c r="V36"/>
  <c r="V51"/>
  <c r="V105"/>
  <c r="V24"/>
  <c r="V10"/>
  <c r="V50"/>
  <c r="V102"/>
  <c r="V93"/>
  <c r="V34"/>
  <c r="V8" l="1"/>
  <c r="V101"/>
  <c r="V48"/>
  <c r="V9"/>
  <c r="V18"/>
  <c r="V49"/>
  <c r="V33"/>
  <c r="V3"/>
  <c r="V80"/>
  <c r="V22"/>
  <c r="V76"/>
  <c r="V90"/>
  <c r="V42"/>
  <c r="V74"/>
  <c r="V83"/>
  <c r="V99"/>
  <c r="V82"/>
  <c r="V47"/>
  <c r="V67"/>
  <c r="V56"/>
  <c r="V13"/>
  <c r="V40"/>
  <c r="V58"/>
  <c r="V54"/>
  <c r="V39"/>
  <c r="V38"/>
  <c r="V106"/>
  <c r="V6"/>
</calcChain>
</file>

<file path=xl/sharedStrings.xml><?xml version="1.0" encoding="utf-8"?>
<sst xmlns="http://schemas.openxmlformats.org/spreadsheetml/2006/main" count="730" uniqueCount="273">
  <si>
    <t>Two Members</t>
  </si>
  <si>
    <t>Mixed Categories</t>
  </si>
  <si>
    <t xml:space="preserve"> Coyotes</t>
  </si>
  <si>
    <t>Male</t>
  </si>
  <si>
    <t>7 Car Pile-up</t>
  </si>
  <si>
    <t>A2A</t>
  </si>
  <si>
    <t>alligators</t>
  </si>
  <si>
    <t>AR - Norfolk and Chance</t>
  </si>
  <si>
    <t>Three Members</t>
  </si>
  <si>
    <t>AR coza we can</t>
  </si>
  <si>
    <t>AR Strategy</t>
  </si>
  <si>
    <t>AR-1</t>
  </si>
  <si>
    <t>Assitport.com</t>
  </si>
  <si>
    <t>Awesomeness</t>
  </si>
  <si>
    <t>Bad Medicine</t>
  </si>
  <si>
    <t>B-Cause</t>
  </si>
  <si>
    <t>BEASTS OF BURDEN</t>
  </si>
  <si>
    <t>BermudaTriangle</t>
  </si>
  <si>
    <t>Bond</t>
  </si>
  <si>
    <t>Bootcampers</t>
  </si>
  <si>
    <t>Boozelots</t>
  </si>
  <si>
    <t>Bosvark</t>
  </si>
  <si>
    <t>Cabbage patch kids</t>
  </si>
  <si>
    <t>Cipralex</t>
  </si>
  <si>
    <t>Crazy</t>
  </si>
  <si>
    <t>CUL8R</t>
  </si>
  <si>
    <t>Cullinan Cowdoys</t>
  </si>
  <si>
    <t>Cyanosis</t>
  </si>
  <si>
    <t>deBeer Duo</t>
  </si>
  <si>
    <t>Dinokeng Houslaners</t>
  </si>
  <si>
    <t>Dirt Flirts</t>
  </si>
  <si>
    <t>Equestrian Knights</t>
  </si>
  <si>
    <t>FLiPout</t>
  </si>
  <si>
    <t>Forest Flyers</t>
  </si>
  <si>
    <t>Gijima Male Pair (#?)</t>
  </si>
  <si>
    <t>Great Pretenders</t>
  </si>
  <si>
    <t>Groentjies</t>
  </si>
  <si>
    <t>Haasdas</t>
  </si>
  <si>
    <t>Helium</t>
  </si>
  <si>
    <t>Honey and Badger</t>
  </si>
  <si>
    <t>Jack and Russel</t>
  </si>
  <si>
    <t>jesu</t>
  </si>
  <si>
    <t>Kaboom!</t>
  </si>
  <si>
    <t>Keep It Real.</t>
  </si>
  <si>
    <t>Killers</t>
  </si>
  <si>
    <t>kinetic</t>
  </si>
  <si>
    <t>Knersus</t>
  </si>
  <si>
    <t>Lafer Property</t>
  </si>
  <si>
    <t>Latitude Zero</t>
  </si>
  <si>
    <t>Mac Daddys</t>
  </si>
  <si>
    <t>Nat Con Corp</t>
  </si>
  <si>
    <t>Olympus</t>
  </si>
  <si>
    <t>Female</t>
  </si>
  <si>
    <t>Plaas vars</t>
  </si>
  <si>
    <t>Please wait for us</t>
  </si>
  <si>
    <t>Purple carrot</t>
  </si>
  <si>
    <t>Quickdraw</t>
  </si>
  <si>
    <t>Ratels</t>
  </si>
  <si>
    <t>Red Ants</t>
  </si>
  <si>
    <t>Rough Diamonds</t>
  </si>
  <si>
    <t>Seunis</t>
  </si>
  <si>
    <t>Sirkus</t>
  </si>
  <si>
    <t>Solo</t>
  </si>
  <si>
    <t>Takkie-cardia</t>
  </si>
  <si>
    <t>Team Beluga</t>
  </si>
  <si>
    <t>Team Biolife 1</t>
  </si>
  <si>
    <t>Team Biolife 2</t>
  </si>
  <si>
    <t>Team Blue Steel Sports</t>
  </si>
  <si>
    <t>Team Diesel</t>
  </si>
  <si>
    <t>Team Habanero</t>
  </si>
  <si>
    <t>team Lava 1</t>
  </si>
  <si>
    <t>Team Rookies</t>
  </si>
  <si>
    <t>Team Tau</t>
  </si>
  <si>
    <t>TEAM TUDUTCHI</t>
  </si>
  <si>
    <t>Terra Rimor</t>
  </si>
  <si>
    <t>The Mappers</t>
  </si>
  <si>
    <t>The Stigs</t>
  </si>
  <si>
    <t>TRI-hard</t>
  </si>
  <si>
    <t>Tshanduko</t>
  </si>
  <si>
    <t>Uncharted</t>
  </si>
  <si>
    <t>V-Square</t>
  </si>
  <si>
    <t>Wigates</t>
  </si>
  <si>
    <t>Willehonde</t>
  </si>
  <si>
    <t>Xtream Bears</t>
  </si>
  <si>
    <t>YK2</t>
  </si>
  <si>
    <t>Yoshimi</t>
  </si>
  <si>
    <t>Superchick and Sidekick</t>
  </si>
  <si>
    <t>Marino</t>
  </si>
  <si>
    <t>Brendan Dawson</t>
  </si>
  <si>
    <t>Grant Stephens</t>
  </si>
  <si>
    <t>Alwyn Esterhuizen</t>
  </si>
  <si>
    <t>john le Roux</t>
  </si>
  <si>
    <t>Wencke Hansen</t>
  </si>
  <si>
    <t>Tommy Booth</t>
  </si>
  <si>
    <t>Lisa de Speville</t>
  </si>
  <si>
    <t>Monty Erasmus</t>
  </si>
  <si>
    <t>Mark Dickson</t>
  </si>
  <si>
    <t>Ian Collins</t>
  </si>
  <si>
    <t>Mark Human</t>
  </si>
  <si>
    <t>Leandro Le Roux</t>
  </si>
  <si>
    <t>Edward Southey</t>
  </si>
  <si>
    <t>Darren Madgwick</t>
  </si>
  <si>
    <t>Danie Joubert</t>
  </si>
  <si>
    <t>Dewald Eksteen</t>
  </si>
  <si>
    <t>Andre Hoffmann</t>
  </si>
  <si>
    <t>Nicol Jordaan</t>
  </si>
  <si>
    <t>Joaquim T T Laranjeira</t>
  </si>
  <si>
    <t>Paul Bothma</t>
  </si>
  <si>
    <t>Martin Keller</t>
  </si>
  <si>
    <t>Gregory Avierinos</t>
  </si>
  <si>
    <t>Jaco Eloff</t>
  </si>
  <si>
    <t>Ryno Griesel</t>
  </si>
  <si>
    <t>Thinus de Beer</t>
  </si>
  <si>
    <t>Bennie Smit</t>
  </si>
  <si>
    <t>Niel van Greunen</t>
  </si>
  <si>
    <t>Daniel Steyn</t>
  </si>
  <si>
    <t>Leon van der Westhuizen</t>
  </si>
  <si>
    <t>Kris Jooste</t>
  </si>
  <si>
    <t>Johannes Wolmarans</t>
  </si>
  <si>
    <t>Chris Kritzinger</t>
  </si>
  <si>
    <t>Justus Immelman</t>
  </si>
  <si>
    <t>Adriaan Joubert</t>
  </si>
  <si>
    <t>Alex Pope</t>
  </si>
  <si>
    <t>Dorian Pretorius</t>
  </si>
  <si>
    <t>Rikus Matthyser</t>
  </si>
  <si>
    <t>Ryan Peel</t>
  </si>
  <si>
    <t>david naude</t>
  </si>
  <si>
    <t>Carel Wolhuter</t>
  </si>
  <si>
    <t>Xander Human</t>
  </si>
  <si>
    <t>Robert Crichton</t>
  </si>
  <si>
    <t>danie van aswegen</t>
  </si>
  <si>
    <t>MC Wessels</t>
  </si>
  <si>
    <t>Sean Labuschagne</t>
  </si>
  <si>
    <t>Jaco Botha</t>
  </si>
  <si>
    <t>Schalk Theunissen</t>
  </si>
  <si>
    <t>Henri Holtzhausen</t>
  </si>
  <si>
    <t>Claire Craxton</t>
  </si>
  <si>
    <t>Tim Deane</t>
  </si>
  <si>
    <t>Tia Beckmann</t>
  </si>
  <si>
    <t>Mike Underwood</t>
  </si>
  <si>
    <t>Neil OLeary</t>
  </si>
  <si>
    <t>Wimpie Nortje</t>
  </si>
  <si>
    <t>Marais de la Harpe</t>
  </si>
  <si>
    <t>Nicky Booyens</t>
  </si>
  <si>
    <t>Tony Abbott</t>
  </si>
  <si>
    <t>Jaco Snyman</t>
  </si>
  <si>
    <t>Konstant Petzer</t>
  </si>
  <si>
    <t>Alec Avierinos</t>
  </si>
  <si>
    <t>Leon Engelbrecht</t>
  </si>
  <si>
    <t>Stephen Mallory</t>
  </si>
  <si>
    <t>Dewald Teichler</t>
  </si>
  <si>
    <t>Coenraad Vlietstra</t>
  </si>
  <si>
    <t>Marste Bester</t>
  </si>
  <si>
    <t>Jason du Plessis</t>
  </si>
  <si>
    <t>Arno Kritzinger</t>
  </si>
  <si>
    <t>Grant Viljoen</t>
  </si>
  <si>
    <t>Larry Harmer</t>
  </si>
  <si>
    <t>Leroy Robertson</t>
  </si>
  <si>
    <t>Ryan Steel</t>
  </si>
  <si>
    <t>WALTER STRYDOM</t>
  </si>
  <si>
    <t>Jan Kruger</t>
  </si>
  <si>
    <t>Robin Kock</t>
  </si>
  <si>
    <t>Martin Kruger</t>
  </si>
  <si>
    <t>Tiaan Malherbe</t>
  </si>
  <si>
    <t>Ryan Garrett</t>
  </si>
  <si>
    <t>Wiehan van der Merwe</t>
  </si>
  <si>
    <t>Joey Posthumus</t>
  </si>
  <si>
    <t>Steven Yates</t>
  </si>
  <si>
    <t>Petrus Erasmus</t>
  </si>
  <si>
    <t>Roger Skews</t>
  </si>
  <si>
    <t>Keith Solomon</t>
  </si>
  <si>
    <t>Gerard van Weele</t>
  </si>
  <si>
    <t>Karel Boshoff</t>
  </si>
  <si>
    <t>D. Durham</t>
  </si>
  <si>
    <t>Mark Greenhill</t>
  </si>
  <si>
    <t>Linda Main</t>
  </si>
  <si>
    <t>Francis Rogan</t>
  </si>
  <si>
    <t>SHAUN ROPER</t>
  </si>
  <si>
    <t>Neil Salter</t>
  </si>
  <si>
    <t>Steve Mcintyre</t>
  </si>
  <si>
    <t>Johan Pretorius</t>
  </si>
  <si>
    <t>Teams</t>
  </si>
  <si>
    <t>Categories</t>
  </si>
  <si>
    <t>Team Name</t>
  </si>
  <si>
    <t>Team Member 1</t>
  </si>
  <si>
    <t>Team Member 2</t>
  </si>
  <si>
    <t>Team Member 3</t>
  </si>
  <si>
    <t>Indemnity</t>
  </si>
  <si>
    <t>Registered</t>
  </si>
  <si>
    <t>a</t>
  </si>
  <si>
    <t>MC</t>
  </si>
  <si>
    <t>Colin Albertyn</t>
  </si>
  <si>
    <t>Liversage</t>
  </si>
  <si>
    <t>Gideon Liversage</t>
  </si>
  <si>
    <t>Lickety split</t>
  </si>
  <si>
    <t>Fernando Santoz</t>
  </si>
  <si>
    <t>Street Raiders</t>
  </si>
  <si>
    <t>Evan howell</t>
  </si>
  <si>
    <t>Anton van Niekerk</t>
  </si>
  <si>
    <t>Cost us</t>
  </si>
  <si>
    <t>T&amp;A</t>
  </si>
  <si>
    <t>Morsdood</t>
  </si>
  <si>
    <t>Schalk Meintjes</t>
  </si>
  <si>
    <t>Team-tri-pod</t>
  </si>
  <si>
    <t>Anthony Sabbagh</t>
  </si>
  <si>
    <t>Amy</t>
  </si>
  <si>
    <t>Amy Brunsdon</t>
  </si>
  <si>
    <t>School</t>
  </si>
  <si>
    <t>Oriah</t>
  </si>
  <si>
    <t>Caitlin Eerenstein</t>
  </si>
  <si>
    <t>Tzaneen Warrior</t>
  </si>
  <si>
    <t>Francois van Greunen</t>
  </si>
  <si>
    <t>Team freegone</t>
  </si>
  <si>
    <t>Grant Frewen</t>
  </si>
  <si>
    <t>ST albans</t>
  </si>
  <si>
    <t>Nick Viljoen</t>
  </si>
  <si>
    <t>G-loomis</t>
  </si>
  <si>
    <t>Stefan van Aardt</t>
  </si>
  <si>
    <t>Wasp</t>
  </si>
  <si>
    <t>Mcr Racers</t>
  </si>
  <si>
    <t>Mariza Scheeper</t>
  </si>
  <si>
    <t>Team Steam</t>
  </si>
  <si>
    <t>D Miller</t>
  </si>
  <si>
    <t>Dumb &amp; Dommer</t>
  </si>
  <si>
    <t>The Killers Too</t>
  </si>
  <si>
    <t>Romy Kuhlmann</t>
  </si>
  <si>
    <t>Team Beam</t>
  </si>
  <si>
    <t>Pedro da Silva</t>
  </si>
  <si>
    <t>Team freegone 2</t>
  </si>
  <si>
    <t>Latecomers</t>
  </si>
  <si>
    <t>Jan Smith</t>
  </si>
  <si>
    <t>MTB Abseil</t>
  </si>
  <si>
    <t>RUN NAV</t>
  </si>
  <si>
    <t>MTB NAV</t>
  </si>
  <si>
    <t>Time in</t>
  </si>
  <si>
    <t xml:space="preserve">Time in </t>
  </si>
  <si>
    <t>Points</t>
  </si>
  <si>
    <t>Total points</t>
  </si>
  <si>
    <t>Hard Day's Night</t>
  </si>
  <si>
    <t>Nr</t>
  </si>
  <si>
    <t>Gatskuur</t>
  </si>
  <si>
    <t>Penalty - min</t>
  </si>
  <si>
    <t>STOP</t>
  </si>
  <si>
    <t>DNF</t>
  </si>
  <si>
    <t>Stop</t>
  </si>
  <si>
    <t>No name</t>
  </si>
  <si>
    <t>NTA</t>
  </si>
  <si>
    <t>Overall</t>
  </si>
  <si>
    <t>AND</t>
  </si>
  <si>
    <t>Time/cp</t>
  </si>
  <si>
    <t>Category</t>
  </si>
  <si>
    <t>Bike problem</t>
  </si>
  <si>
    <t>Finish Time</t>
  </si>
  <si>
    <t>Gijima ranking</t>
  </si>
  <si>
    <t>Start time</t>
  </si>
  <si>
    <t>Within cut-off</t>
  </si>
  <si>
    <t>Novice win</t>
  </si>
  <si>
    <t>Note</t>
  </si>
  <si>
    <t>2nd female</t>
  </si>
  <si>
    <t>1st Female</t>
  </si>
  <si>
    <t>Teams &amp; Cat</t>
  </si>
  <si>
    <t>Legend</t>
  </si>
  <si>
    <t>No time available</t>
  </si>
  <si>
    <t>Estimated time / Points</t>
  </si>
  <si>
    <t>See notes colum</t>
  </si>
  <si>
    <t>Did not Finish</t>
  </si>
  <si>
    <t>Stopped by cut-off or choice</t>
  </si>
  <si>
    <t>People who finished within cut-off</t>
  </si>
  <si>
    <t>Cut-off</t>
  </si>
  <si>
    <t>Only allowed to do compulsory after 12:10</t>
  </si>
  <si>
    <t>Not allowed to go out after 12:40</t>
  </si>
  <si>
    <t>1st M_trio</t>
  </si>
  <si>
    <t>Time per CP</t>
  </si>
</sst>
</file>

<file path=xl/styles.xml><?xml version="1.0" encoding="utf-8"?>
<styleSheet xmlns="http://schemas.openxmlformats.org/spreadsheetml/2006/main">
  <numFmts count="1">
    <numFmt numFmtId="164" formatCode="hh:mm:ss;@"/>
  </numFmts>
  <fonts count="9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arlett"/>
      <charset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/>
    <xf numFmtId="0" fontId="6" fillId="0" borderId="0" xfId="0" applyFont="1" applyFill="1"/>
    <xf numFmtId="21" fontId="0" fillId="0" borderId="1" xfId="0" applyNumberFormat="1" applyFill="1" applyBorder="1"/>
    <xf numFmtId="20" fontId="0" fillId="0" borderId="1" xfId="0" applyNumberFormat="1" applyFill="1" applyBorder="1"/>
    <xf numFmtId="20" fontId="0" fillId="2" borderId="1" xfId="0" applyNumberFormat="1" applyFill="1" applyBorder="1"/>
    <xf numFmtId="0" fontId="0" fillId="2" borderId="0" xfId="0" applyFill="1"/>
    <xf numFmtId="20" fontId="0" fillId="0" borderId="0" xfId="0" applyNumberFormat="1" applyFill="1"/>
    <xf numFmtId="0" fontId="4" fillId="3" borderId="1" xfId="0" applyFont="1" applyFill="1" applyBorder="1" applyAlignment="1">
      <alignment horizontal="left"/>
    </xf>
    <xf numFmtId="0" fontId="0" fillId="3" borderId="1" xfId="0" applyFill="1" applyBorder="1"/>
    <xf numFmtId="164" fontId="1" fillId="0" borderId="1" xfId="0" applyNumberFormat="1" applyFont="1" applyFill="1" applyBorder="1" applyAlignment="1">
      <alignment horizontal="left"/>
    </xf>
    <xf numFmtId="164" fontId="0" fillId="0" borderId="1" xfId="0" applyNumberFormat="1" applyFill="1" applyBorder="1"/>
    <xf numFmtId="164" fontId="0" fillId="0" borderId="0" xfId="0" applyNumberFormat="1" applyFill="1"/>
    <xf numFmtId="164" fontId="0" fillId="2" borderId="1" xfId="0" applyNumberFormat="1" applyFill="1" applyBorder="1"/>
    <xf numFmtId="0" fontId="4" fillId="4" borderId="1" xfId="0" applyFont="1" applyFill="1" applyBorder="1" applyAlignment="1">
      <alignment horizontal="left"/>
    </xf>
    <xf numFmtId="0" fontId="0" fillId="4" borderId="1" xfId="0" applyFill="1" applyBorder="1"/>
    <xf numFmtId="0" fontId="5" fillId="4" borderId="1" xfId="0" applyFont="1" applyFill="1" applyBorder="1" applyAlignment="1">
      <alignment horizontal="left"/>
    </xf>
    <xf numFmtId="20" fontId="0" fillId="4" borderId="1" xfId="0" applyNumberFormat="1" applyFill="1" applyBorder="1"/>
    <xf numFmtId="164" fontId="0" fillId="4" borderId="1" xfId="0" applyNumberFormat="1" applyFill="1" applyBorder="1"/>
    <xf numFmtId="0" fontId="0" fillId="4" borderId="0" xfId="0" applyFill="1"/>
    <xf numFmtId="0" fontId="8" fillId="2" borderId="0" xfId="0" applyFont="1" applyFill="1"/>
    <xf numFmtId="0" fontId="4" fillId="5" borderId="1" xfId="0" applyFont="1" applyFill="1" applyBorder="1" applyAlignment="1">
      <alignment horizontal="left"/>
    </xf>
    <xf numFmtId="0" fontId="0" fillId="5" borderId="1" xfId="0" applyFill="1" applyBorder="1"/>
    <xf numFmtId="0" fontId="5" fillId="5" borderId="1" xfId="0" applyFont="1" applyFill="1" applyBorder="1" applyAlignment="1">
      <alignment horizontal="left"/>
    </xf>
    <xf numFmtId="164" fontId="0" fillId="5" borderId="1" xfId="0" applyNumberFormat="1" applyFill="1" applyBorder="1"/>
    <xf numFmtId="20" fontId="0" fillId="5" borderId="1" xfId="0" applyNumberFormat="1" applyFill="1" applyBorder="1"/>
    <xf numFmtId="0" fontId="0" fillId="5" borderId="0" xfId="0" applyFill="1"/>
    <xf numFmtId="164" fontId="0" fillId="5" borderId="0" xfId="0" applyNumberFormat="1" applyFill="1"/>
    <xf numFmtId="21" fontId="0" fillId="5" borderId="1" xfId="0" applyNumberFormat="1" applyFill="1" applyBorder="1"/>
    <xf numFmtId="20" fontId="0" fillId="5" borderId="0" xfId="0" applyNumberFormat="1" applyFill="1"/>
    <xf numFmtId="0" fontId="8" fillId="0" borderId="1" xfId="0" applyFont="1" applyFill="1" applyBorder="1"/>
    <xf numFmtId="20" fontId="8" fillId="0" borderId="1" xfId="0" applyNumberFormat="1" applyFont="1" applyFill="1" applyBorder="1"/>
    <xf numFmtId="164" fontId="8" fillId="0" borderId="1" xfId="0" applyNumberFormat="1" applyFont="1" applyFill="1" applyBorder="1"/>
    <xf numFmtId="21" fontId="8" fillId="0" borderId="0" xfId="0" applyNumberFormat="1" applyFont="1" applyFill="1"/>
    <xf numFmtId="0" fontId="8" fillId="0" borderId="0" xfId="0" applyFont="1" applyFill="1"/>
    <xf numFmtId="21" fontId="0" fillId="0" borderId="0" xfId="0" applyNumberFormat="1" applyFill="1"/>
    <xf numFmtId="0" fontId="4" fillId="6" borderId="1" xfId="0" applyFont="1" applyFill="1" applyBorder="1" applyAlignment="1">
      <alignment horizontal="left"/>
    </xf>
    <xf numFmtId="0" fontId="0" fillId="6" borderId="1" xfId="0" applyFill="1" applyBorder="1"/>
    <xf numFmtId="0" fontId="5" fillId="6" borderId="1" xfId="0" applyFont="1" applyFill="1" applyBorder="1" applyAlignment="1">
      <alignment horizontal="left"/>
    </xf>
    <xf numFmtId="20" fontId="0" fillId="6" borderId="1" xfId="0" applyNumberFormat="1" applyFill="1" applyBorder="1"/>
    <xf numFmtId="164" fontId="0" fillId="6" borderId="1" xfId="0" applyNumberFormat="1" applyFill="1" applyBorder="1"/>
    <xf numFmtId="0" fontId="0" fillId="6" borderId="0" xfId="0" applyFill="1"/>
    <xf numFmtId="0" fontId="7" fillId="6" borderId="1" xfId="0" applyFont="1" applyFill="1" applyBorder="1"/>
    <xf numFmtId="164" fontId="0" fillId="6" borderId="0" xfId="0" applyNumberFormat="1" applyFill="1"/>
    <xf numFmtId="0" fontId="4" fillId="7" borderId="1" xfId="0" applyFont="1" applyFill="1" applyBorder="1" applyAlignment="1">
      <alignment horizontal="left"/>
    </xf>
    <xf numFmtId="0" fontId="7" fillId="7" borderId="1" xfId="0" applyFont="1" applyFill="1" applyBorder="1"/>
    <xf numFmtId="0" fontId="0" fillId="7" borderId="1" xfId="0" applyFill="1" applyBorder="1"/>
    <xf numFmtId="0" fontId="5" fillId="7" borderId="1" xfId="0" applyFont="1" applyFill="1" applyBorder="1" applyAlignment="1">
      <alignment horizontal="left"/>
    </xf>
    <xf numFmtId="20" fontId="0" fillId="7" borderId="1" xfId="0" applyNumberFormat="1" applyFill="1" applyBorder="1"/>
    <xf numFmtId="164" fontId="0" fillId="7" borderId="1" xfId="0" applyNumberFormat="1" applyFill="1" applyBorder="1"/>
    <xf numFmtId="0" fontId="0" fillId="7" borderId="0" xfId="0" applyFill="1"/>
    <xf numFmtId="20" fontId="0" fillId="7" borderId="0" xfId="0" applyNumberFormat="1" applyFill="1"/>
    <xf numFmtId="0" fontId="4" fillId="8" borderId="1" xfId="0" applyFont="1" applyFill="1" applyBorder="1" applyAlignment="1">
      <alignment horizontal="left"/>
    </xf>
    <xf numFmtId="0" fontId="0" fillId="8" borderId="1" xfId="0" applyFill="1" applyBorder="1"/>
    <xf numFmtId="0" fontId="5" fillId="8" borderId="1" xfId="0" applyFont="1" applyFill="1" applyBorder="1" applyAlignment="1">
      <alignment horizontal="left"/>
    </xf>
    <xf numFmtId="20" fontId="0" fillId="8" borderId="1" xfId="0" applyNumberFormat="1" applyFill="1" applyBorder="1"/>
    <xf numFmtId="0" fontId="0" fillId="8" borderId="0" xfId="0" applyFill="1"/>
    <xf numFmtId="20" fontId="1" fillId="0" borderId="1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6" fillId="3" borderId="1" xfId="0" applyFont="1" applyFill="1" applyBorder="1"/>
    <xf numFmtId="0" fontId="0" fillId="0" borderId="3" xfId="0" applyFill="1" applyBorder="1"/>
    <xf numFmtId="0" fontId="6" fillId="0" borderId="3" xfId="0" applyFont="1" applyFill="1" applyBorder="1"/>
    <xf numFmtId="0" fontId="4" fillId="9" borderId="1" xfId="0" applyFont="1" applyFill="1" applyBorder="1" applyAlignment="1">
      <alignment horizontal="left"/>
    </xf>
    <xf numFmtId="0" fontId="0" fillId="9" borderId="1" xfId="0" applyFill="1" applyBorder="1"/>
    <xf numFmtId="0" fontId="5" fillId="9" borderId="1" xfId="0" applyFont="1" applyFill="1" applyBorder="1" applyAlignment="1">
      <alignment horizontal="left"/>
    </xf>
    <xf numFmtId="20" fontId="0" fillId="9" borderId="1" xfId="0" applyNumberFormat="1" applyFill="1" applyBorder="1"/>
    <xf numFmtId="164" fontId="0" fillId="9" borderId="1" xfId="0" applyNumberFormat="1" applyFill="1" applyBorder="1"/>
    <xf numFmtId="20" fontId="0" fillId="9" borderId="1" xfId="0" applyNumberFormat="1" applyFont="1" applyFill="1" applyBorder="1"/>
    <xf numFmtId="0" fontId="0" fillId="2" borderId="1" xfId="0" applyFill="1" applyBorder="1"/>
    <xf numFmtId="0" fontId="0" fillId="0" borderId="2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24"/>
  <sheetViews>
    <sheetView tabSelected="1" zoomScale="85" zoomScaleNormal="85" workbookViewId="0">
      <pane ySplit="2" topLeftCell="A9" activePane="bottomLeft" state="frozen"/>
      <selection pane="bottomLeft" activeCell="Y17" sqref="Y17"/>
    </sheetView>
  </sheetViews>
  <sheetFormatPr defaultRowHeight="15"/>
  <cols>
    <col min="1" max="1" width="4" style="1" bestFit="1" customWidth="1"/>
    <col min="2" max="2" width="12.140625" style="1" customWidth="1"/>
    <col min="3" max="3" width="14" style="1" customWidth="1"/>
    <col min="4" max="4" width="18.140625" style="1" customWidth="1"/>
    <col min="5" max="5" width="22.28515625" style="1" hidden="1" customWidth="1"/>
    <col min="6" max="7" width="18.7109375" style="1" hidden="1" customWidth="1"/>
    <col min="8" max="8" width="12" style="1" hidden="1" customWidth="1"/>
    <col min="9" max="9" width="13.140625" style="1" hidden="1" customWidth="1"/>
    <col min="10" max="10" width="10.7109375" style="1" customWidth="1"/>
    <col min="11" max="14" width="9.140625" style="1" customWidth="1"/>
    <col min="15" max="15" width="14.140625" style="19" bestFit="1" customWidth="1"/>
    <col min="16" max="16" width="18.7109375" style="1" customWidth="1"/>
    <col min="17" max="17" width="12.7109375" style="1" customWidth="1"/>
    <col min="18" max="18" width="3.7109375" style="1" customWidth="1"/>
    <col min="19" max="19" width="13" style="5" customWidth="1"/>
    <col min="20" max="20" width="8.85546875" style="5" bestFit="1" customWidth="1"/>
    <col min="21" max="21" width="12.140625" style="5" bestFit="1" customWidth="1"/>
    <col min="22" max="22" width="9.140625" style="5"/>
    <col min="23" max="23" width="13.42578125" style="16" customWidth="1"/>
    <col min="24" max="24" width="12" style="1" customWidth="1"/>
    <col min="25" max="16384" width="9.140625" style="1"/>
  </cols>
  <sheetData>
    <row r="1" spans="1:27">
      <c r="A1" s="5"/>
      <c r="B1" s="5"/>
      <c r="C1" s="5"/>
      <c r="D1" s="5"/>
      <c r="E1" s="5"/>
      <c r="F1" s="5"/>
      <c r="G1" s="5"/>
      <c r="H1" s="5"/>
      <c r="I1" s="5"/>
      <c r="J1" s="6" t="s">
        <v>231</v>
      </c>
      <c r="K1" s="6" t="s">
        <v>232</v>
      </c>
      <c r="L1" s="6"/>
      <c r="M1" s="6" t="s">
        <v>233</v>
      </c>
      <c r="N1" s="6"/>
      <c r="O1" s="17"/>
      <c r="P1" s="3" t="s">
        <v>254</v>
      </c>
      <c r="Q1" s="64">
        <v>0.31944444444444448</v>
      </c>
      <c r="R1" s="1" t="s">
        <v>241</v>
      </c>
      <c r="S1" s="65" t="s">
        <v>247</v>
      </c>
      <c r="T1" s="65" t="s">
        <v>250</v>
      </c>
      <c r="U1" s="65" t="s">
        <v>260</v>
      </c>
      <c r="V1" s="65" t="s">
        <v>249</v>
      </c>
      <c r="W1" s="66" t="s">
        <v>253</v>
      </c>
      <c r="X1" s="68" t="s">
        <v>255</v>
      </c>
      <c r="Y1" s="68" t="s">
        <v>257</v>
      </c>
    </row>
    <row r="2" spans="1:27" s="9" customFormat="1" ht="15.75">
      <c r="A2" s="2" t="s">
        <v>239</v>
      </c>
      <c r="B2" s="2" t="s">
        <v>181</v>
      </c>
      <c r="C2" s="2" t="s">
        <v>182</v>
      </c>
      <c r="D2" s="2" t="s">
        <v>183</v>
      </c>
      <c r="E2" s="2" t="s">
        <v>184</v>
      </c>
      <c r="F2" s="2" t="s">
        <v>185</v>
      </c>
      <c r="G2" s="2" t="s">
        <v>186</v>
      </c>
      <c r="H2" s="2" t="s">
        <v>187</v>
      </c>
      <c r="I2" s="2" t="s">
        <v>188</v>
      </c>
      <c r="J2" s="6" t="s">
        <v>235</v>
      </c>
      <c r="K2" s="6" t="s">
        <v>235</v>
      </c>
      <c r="L2" s="6" t="s">
        <v>236</v>
      </c>
      <c r="M2" s="6" t="s">
        <v>234</v>
      </c>
      <c r="N2" s="6" t="s">
        <v>236</v>
      </c>
      <c r="O2" s="17" t="s">
        <v>252</v>
      </c>
      <c r="P2" s="6" t="s">
        <v>237</v>
      </c>
      <c r="Q2" s="6"/>
      <c r="S2" s="5">
        <v>1</v>
      </c>
      <c r="T2" s="65"/>
      <c r="U2" s="65"/>
      <c r="V2" s="65"/>
      <c r="W2" s="66"/>
    </row>
    <row r="3" spans="1:27" s="33" customFormat="1">
      <c r="A3" s="28">
        <v>25</v>
      </c>
      <c r="B3" s="28" t="s">
        <v>0</v>
      </c>
      <c r="C3" s="28" t="s">
        <v>3</v>
      </c>
      <c r="D3" s="28" t="s">
        <v>27</v>
      </c>
      <c r="E3" s="28" t="s">
        <v>111</v>
      </c>
      <c r="F3" s="29"/>
      <c r="G3" s="29"/>
      <c r="H3" s="30" t="s">
        <v>189</v>
      </c>
      <c r="I3" s="30" t="s">
        <v>189</v>
      </c>
      <c r="J3" s="32">
        <v>0.35902777777777778</v>
      </c>
      <c r="K3" s="32">
        <v>0.44791666666666669</v>
      </c>
      <c r="L3" s="29">
        <v>16</v>
      </c>
      <c r="M3" s="32">
        <v>0.51736111111111105</v>
      </c>
      <c r="N3" s="29">
        <v>11</v>
      </c>
      <c r="O3" s="31">
        <v>0.52184027777777775</v>
      </c>
      <c r="P3" s="29">
        <f t="shared" ref="P3:P34" si="0">SUM(L3,N3)</f>
        <v>27</v>
      </c>
      <c r="Q3" s="32">
        <f t="shared" ref="Q3:Q10" si="1">O3-$Q$1</f>
        <v>0.20239583333333327</v>
      </c>
      <c r="R3" s="1"/>
      <c r="S3" s="5">
        <v>1</v>
      </c>
      <c r="T3" s="5">
        <v>1</v>
      </c>
      <c r="U3" s="5">
        <v>1</v>
      </c>
      <c r="V3" s="11">
        <f t="shared" ref="V3:V10" si="2">Q3/P3</f>
        <v>7.4961419753086398E-3</v>
      </c>
      <c r="W3" s="16">
        <v>1</v>
      </c>
      <c r="X3" s="67">
        <v>1</v>
      </c>
      <c r="Y3" s="1"/>
      <c r="Z3" s="1"/>
      <c r="AA3" s="1"/>
    </row>
    <row r="4" spans="1:27" s="33" customFormat="1">
      <c r="A4" s="28">
        <v>60</v>
      </c>
      <c r="B4" s="28" t="s">
        <v>8</v>
      </c>
      <c r="C4" s="28" t="s">
        <v>1</v>
      </c>
      <c r="D4" s="28" t="s">
        <v>58</v>
      </c>
      <c r="E4" s="28" t="s">
        <v>143</v>
      </c>
      <c r="F4" s="29"/>
      <c r="G4" s="29"/>
      <c r="H4" s="29"/>
      <c r="I4" s="29"/>
      <c r="J4" s="32">
        <v>0.36249999999999999</v>
      </c>
      <c r="K4" s="32">
        <v>0.44861111111111113</v>
      </c>
      <c r="L4" s="29">
        <v>16</v>
      </c>
      <c r="M4" s="32">
        <v>0.52013888888888882</v>
      </c>
      <c r="N4" s="29">
        <v>11</v>
      </c>
      <c r="O4" s="31">
        <v>0.52449074074074076</v>
      </c>
      <c r="P4" s="29">
        <f t="shared" si="0"/>
        <v>27</v>
      </c>
      <c r="Q4" s="32">
        <f t="shared" si="1"/>
        <v>0.20504629629629628</v>
      </c>
      <c r="R4" s="1"/>
      <c r="S4" s="5">
        <v>2</v>
      </c>
      <c r="T4" s="5">
        <v>1</v>
      </c>
      <c r="U4" s="5">
        <v>1</v>
      </c>
      <c r="V4" s="11">
        <f t="shared" si="2"/>
        <v>7.5943072702331959E-3</v>
      </c>
      <c r="W4" s="16">
        <v>2</v>
      </c>
      <c r="X4" s="67">
        <v>1</v>
      </c>
      <c r="Y4" s="1"/>
      <c r="Z4" s="1"/>
      <c r="AA4" s="1"/>
    </row>
    <row r="5" spans="1:27">
      <c r="A5" s="28">
        <v>53</v>
      </c>
      <c r="B5" s="28" t="s">
        <v>0</v>
      </c>
      <c r="C5" s="28" t="s">
        <v>3</v>
      </c>
      <c r="D5" s="28" t="s">
        <v>51</v>
      </c>
      <c r="E5" s="28" t="s">
        <v>137</v>
      </c>
      <c r="F5" s="29"/>
      <c r="G5" s="29"/>
      <c r="H5" s="30" t="s">
        <v>189</v>
      </c>
      <c r="I5" s="30" t="s">
        <v>189</v>
      </c>
      <c r="J5" s="32">
        <v>0.36458333333333331</v>
      </c>
      <c r="K5" s="32">
        <v>0.47083333333333338</v>
      </c>
      <c r="L5" s="29">
        <v>16</v>
      </c>
      <c r="M5" s="32">
        <v>0.53228009259259257</v>
      </c>
      <c r="N5" s="29">
        <v>11</v>
      </c>
      <c r="O5" s="34">
        <v>0.53623842592592597</v>
      </c>
      <c r="P5" s="29">
        <f t="shared" si="0"/>
        <v>27</v>
      </c>
      <c r="Q5" s="32">
        <f t="shared" si="1"/>
        <v>0.21679398148148149</v>
      </c>
      <c r="S5" s="5">
        <v>3</v>
      </c>
      <c r="T5" s="5">
        <v>2</v>
      </c>
      <c r="U5" s="5">
        <v>2</v>
      </c>
      <c r="V5" s="11">
        <f t="shared" si="2"/>
        <v>8.0294067215363508E-3</v>
      </c>
      <c r="W5" s="16">
        <v>3</v>
      </c>
      <c r="X5" s="67">
        <v>2</v>
      </c>
    </row>
    <row r="6" spans="1:27" s="33" customFormat="1">
      <c r="A6" s="28">
        <v>46</v>
      </c>
      <c r="B6" s="28" t="s">
        <v>0</v>
      </c>
      <c r="C6" s="28" t="s">
        <v>3</v>
      </c>
      <c r="D6" s="28" t="s">
        <v>45</v>
      </c>
      <c r="E6" s="28" t="s">
        <v>130</v>
      </c>
      <c r="F6" s="29"/>
      <c r="G6" s="29"/>
      <c r="H6" s="30" t="s">
        <v>189</v>
      </c>
      <c r="I6" s="30" t="s">
        <v>189</v>
      </c>
      <c r="J6" s="32">
        <v>0.59166666666666667</v>
      </c>
      <c r="K6" s="32">
        <v>0.52638888888888891</v>
      </c>
      <c r="L6" s="29">
        <v>16</v>
      </c>
      <c r="M6" s="32">
        <v>0.40902777777777777</v>
      </c>
      <c r="N6" s="29">
        <v>11</v>
      </c>
      <c r="O6" s="34">
        <v>0.59736111111111112</v>
      </c>
      <c r="P6" s="29">
        <f t="shared" si="0"/>
        <v>27</v>
      </c>
      <c r="Q6" s="32">
        <f t="shared" si="1"/>
        <v>0.27791666666666665</v>
      </c>
      <c r="R6" s="1"/>
      <c r="S6" s="5">
        <v>4</v>
      </c>
      <c r="T6" s="5">
        <v>3</v>
      </c>
      <c r="U6" s="5">
        <v>3</v>
      </c>
      <c r="V6" s="11">
        <f t="shared" si="2"/>
        <v>1.0293209876543209E-2</v>
      </c>
      <c r="W6" s="16">
        <v>15</v>
      </c>
      <c r="X6" s="76"/>
      <c r="Y6" s="1"/>
      <c r="Z6" s="1"/>
      <c r="AA6" s="1"/>
    </row>
    <row r="7" spans="1:27" s="33" customFormat="1">
      <c r="A7" s="28">
        <v>93</v>
      </c>
      <c r="B7" s="28" t="s">
        <v>8</v>
      </c>
      <c r="C7" s="28" t="s">
        <v>3</v>
      </c>
      <c r="D7" s="28" t="s">
        <v>172</v>
      </c>
      <c r="E7" s="28" t="s">
        <v>172</v>
      </c>
      <c r="F7" s="29"/>
      <c r="G7" s="29"/>
      <c r="H7" s="29"/>
      <c r="I7" s="29"/>
      <c r="J7" s="32">
        <v>0.6166666666666667</v>
      </c>
      <c r="K7" s="32">
        <v>0.55277777777777781</v>
      </c>
      <c r="L7" s="29">
        <v>16</v>
      </c>
      <c r="M7" s="32">
        <v>0.40486111111111112</v>
      </c>
      <c r="N7" s="29">
        <v>11</v>
      </c>
      <c r="O7" s="31">
        <v>0.62407407407407411</v>
      </c>
      <c r="P7" s="29">
        <f t="shared" si="0"/>
        <v>27</v>
      </c>
      <c r="Q7" s="32">
        <f t="shared" si="1"/>
        <v>0.30462962962962964</v>
      </c>
      <c r="R7" s="1"/>
      <c r="S7" s="5">
        <v>5</v>
      </c>
      <c r="T7" s="5">
        <v>4</v>
      </c>
      <c r="U7" s="5">
        <v>1</v>
      </c>
      <c r="V7" s="11">
        <f t="shared" si="2"/>
        <v>1.1282578875171468E-2</v>
      </c>
      <c r="W7" s="16">
        <v>20</v>
      </c>
      <c r="X7" s="1"/>
      <c r="Y7" s="1" t="s">
        <v>271</v>
      </c>
      <c r="Z7" s="1"/>
      <c r="AA7" s="1"/>
    </row>
    <row r="8" spans="1:27" s="33" customFormat="1">
      <c r="A8" s="28">
        <v>74</v>
      </c>
      <c r="B8" s="28" t="s">
        <v>8</v>
      </c>
      <c r="C8" s="28" t="s">
        <v>3</v>
      </c>
      <c r="D8" s="28" t="s">
        <v>70</v>
      </c>
      <c r="E8" s="28" t="s">
        <v>156</v>
      </c>
      <c r="F8" s="29"/>
      <c r="G8" s="29"/>
      <c r="H8" s="30" t="s">
        <v>189</v>
      </c>
      <c r="I8" s="30" t="s">
        <v>189</v>
      </c>
      <c r="J8" s="32">
        <v>0.41944444444444445</v>
      </c>
      <c r="K8" s="12">
        <v>0.54166666666666663</v>
      </c>
      <c r="L8" s="29">
        <v>16</v>
      </c>
      <c r="M8" s="32">
        <v>0.61944444444444446</v>
      </c>
      <c r="N8" s="29">
        <v>11</v>
      </c>
      <c r="O8" s="31">
        <v>0.62570601851851848</v>
      </c>
      <c r="P8" s="29">
        <f t="shared" si="0"/>
        <v>27</v>
      </c>
      <c r="Q8" s="32">
        <f t="shared" si="1"/>
        <v>0.30626157407407401</v>
      </c>
      <c r="R8" s="1"/>
      <c r="S8" s="5">
        <v>6</v>
      </c>
      <c r="T8" s="5">
        <v>5</v>
      </c>
      <c r="U8" s="5">
        <v>2</v>
      </c>
      <c r="V8" s="11">
        <f t="shared" si="2"/>
        <v>1.1343021262002741E-2</v>
      </c>
      <c r="W8" s="16">
        <v>22</v>
      </c>
      <c r="X8" s="1"/>
      <c r="Y8" s="1"/>
      <c r="Z8" s="1"/>
      <c r="AA8" s="1"/>
    </row>
    <row r="9" spans="1:27" s="33" customFormat="1">
      <c r="A9" s="28">
        <v>84</v>
      </c>
      <c r="B9" s="28" t="s">
        <v>0</v>
      </c>
      <c r="C9" s="28" t="s">
        <v>1</v>
      </c>
      <c r="D9" s="28" t="s">
        <v>79</v>
      </c>
      <c r="E9" s="28" t="s">
        <v>165</v>
      </c>
      <c r="F9" s="29"/>
      <c r="G9" s="29"/>
      <c r="H9" s="30" t="s">
        <v>189</v>
      </c>
      <c r="I9" s="30" t="s">
        <v>189</v>
      </c>
      <c r="J9" s="32">
        <v>0.62112268518518521</v>
      </c>
      <c r="K9" s="35">
        <v>0.54861111111111105</v>
      </c>
      <c r="L9" s="29">
        <v>16</v>
      </c>
      <c r="M9" s="32">
        <v>0.41388888888888892</v>
      </c>
      <c r="N9" s="29">
        <v>11</v>
      </c>
      <c r="O9" s="31">
        <v>0.62771990740740746</v>
      </c>
      <c r="P9" s="29">
        <f t="shared" si="0"/>
        <v>27</v>
      </c>
      <c r="Q9" s="32">
        <f t="shared" si="1"/>
        <v>0.30827546296296299</v>
      </c>
      <c r="R9" s="1"/>
      <c r="S9" s="5">
        <v>7</v>
      </c>
      <c r="T9" s="5">
        <v>2</v>
      </c>
      <c r="U9" s="5">
        <v>1</v>
      </c>
      <c r="V9" s="11">
        <f t="shared" si="2"/>
        <v>1.1417609739368999E-2</v>
      </c>
      <c r="W9" s="16">
        <v>25</v>
      </c>
      <c r="X9" s="1"/>
      <c r="Y9" s="1"/>
      <c r="Z9" s="1"/>
      <c r="AA9" s="1"/>
    </row>
    <row r="10" spans="1:27" s="33" customFormat="1">
      <c r="A10" s="28">
        <v>87</v>
      </c>
      <c r="B10" s="28" t="s">
        <v>0</v>
      </c>
      <c r="C10" s="28" t="s">
        <v>3</v>
      </c>
      <c r="D10" s="28" t="s">
        <v>82</v>
      </c>
      <c r="E10" s="28" t="s">
        <v>168</v>
      </c>
      <c r="F10" s="29"/>
      <c r="G10" s="29"/>
      <c r="H10" s="30" t="s">
        <v>189</v>
      </c>
      <c r="I10" s="30" t="s">
        <v>189</v>
      </c>
      <c r="J10" s="32">
        <v>0.62222222222222223</v>
      </c>
      <c r="K10" s="32">
        <v>0.5493055555555556</v>
      </c>
      <c r="L10" s="29">
        <v>16</v>
      </c>
      <c r="M10" s="32">
        <v>0.41250000000000003</v>
      </c>
      <c r="N10" s="29">
        <v>11</v>
      </c>
      <c r="O10" s="31">
        <v>0.62771990740740746</v>
      </c>
      <c r="P10" s="29">
        <f t="shared" si="0"/>
        <v>27</v>
      </c>
      <c r="Q10" s="32">
        <f t="shared" si="1"/>
        <v>0.30827546296296299</v>
      </c>
      <c r="R10" s="1"/>
      <c r="S10" s="5">
        <v>8</v>
      </c>
      <c r="T10" s="5">
        <v>6</v>
      </c>
      <c r="U10" s="5">
        <v>4</v>
      </c>
      <c r="V10" s="11">
        <f t="shared" si="2"/>
        <v>1.1417609739368999E-2</v>
      </c>
      <c r="W10" s="16">
        <v>26</v>
      </c>
      <c r="X10" s="1"/>
      <c r="Y10" s="1"/>
      <c r="Z10" s="1"/>
      <c r="AA10" s="1"/>
    </row>
    <row r="11" spans="1:27" s="33" customFormat="1">
      <c r="A11" s="28">
        <v>64</v>
      </c>
      <c r="B11" s="28" t="s">
        <v>0</v>
      </c>
      <c r="C11" s="28" t="s">
        <v>3</v>
      </c>
      <c r="D11" s="28" t="s">
        <v>62</v>
      </c>
      <c r="E11" s="28" t="s">
        <v>147</v>
      </c>
      <c r="F11" s="29"/>
      <c r="G11" s="29"/>
      <c r="H11" s="29"/>
      <c r="I11" s="29"/>
      <c r="J11" s="32">
        <v>0.37013888888888885</v>
      </c>
      <c r="K11" s="32">
        <v>0.55208333333333337</v>
      </c>
      <c r="L11" s="29">
        <v>16</v>
      </c>
      <c r="M11" s="32"/>
      <c r="N11" s="29">
        <v>11</v>
      </c>
      <c r="O11" s="31"/>
      <c r="P11" s="29">
        <f t="shared" si="0"/>
        <v>27</v>
      </c>
      <c r="Q11" s="32" t="s">
        <v>246</v>
      </c>
      <c r="R11" s="1"/>
      <c r="S11" s="5">
        <v>9</v>
      </c>
      <c r="T11" s="5">
        <v>7</v>
      </c>
      <c r="U11" s="5">
        <v>5</v>
      </c>
      <c r="V11" s="11"/>
      <c r="W11" s="16"/>
      <c r="X11" s="1"/>
      <c r="Y11" s="1"/>
      <c r="Z11" s="1"/>
      <c r="AA11" s="1"/>
    </row>
    <row r="12" spans="1:27" s="48" customFormat="1">
      <c r="A12" s="43">
        <v>3</v>
      </c>
      <c r="B12" s="43" t="s">
        <v>0</v>
      </c>
      <c r="C12" s="43" t="s">
        <v>1</v>
      </c>
      <c r="D12" s="43" t="s">
        <v>5</v>
      </c>
      <c r="E12" s="43" t="s">
        <v>90</v>
      </c>
      <c r="F12" s="44"/>
      <c r="G12" s="44"/>
      <c r="H12" s="45" t="s">
        <v>189</v>
      </c>
      <c r="I12" s="45" t="s">
        <v>189</v>
      </c>
      <c r="J12" s="46">
        <v>0.3743055555555555</v>
      </c>
      <c r="K12" s="46">
        <v>0.47847222222222219</v>
      </c>
      <c r="L12" s="44">
        <v>15</v>
      </c>
      <c r="M12" s="32">
        <v>5.2083333333333336E-2</v>
      </c>
      <c r="N12" s="44">
        <v>11</v>
      </c>
      <c r="O12" s="47">
        <v>0.55706018518518519</v>
      </c>
      <c r="P12" s="44">
        <f t="shared" si="0"/>
        <v>26</v>
      </c>
      <c r="Q12" s="46">
        <f t="shared" ref="Q12:Q33" si="3">O12-$Q$1</f>
        <v>0.23761574074074071</v>
      </c>
      <c r="R12" s="1">
        <v>10</v>
      </c>
      <c r="S12" s="5">
        <v>10</v>
      </c>
      <c r="T12" s="5">
        <v>3</v>
      </c>
      <c r="U12" s="5">
        <v>2</v>
      </c>
      <c r="V12" s="11">
        <f t="shared" ref="V12:V43" si="4">Q12/P12</f>
        <v>9.1390669515669497E-3</v>
      </c>
      <c r="W12" s="16">
        <v>6</v>
      </c>
      <c r="X12" s="67">
        <v>2</v>
      </c>
      <c r="Y12" s="1"/>
      <c r="Z12" s="1"/>
      <c r="AA12" s="1"/>
    </row>
    <row r="13" spans="1:27" s="48" customFormat="1">
      <c r="A13" s="43">
        <v>35</v>
      </c>
      <c r="B13" s="43" t="s">
        <v>0</v>
      </c>
      <c r="C13" s="43" t="s">
        <v>3</v>
      </c>
      <c r="D13" s="43" t="s">
        <v>36</v>
      </c>
      <c r="E13" s="43" t="s">
        <v>120</v>
      </c>
      <c r="F13" s="44"/>
      <c r="G13" s="44"/>
      <c r="H13" s="45" t="s">
        <v>189</v>
      </c>
      <c r="I13" s="45" t="s">
        <v>189</v>
      </c>
      <c r="J13" s="46">
        <v>0.36805555555555558</v>
      </c>
      <c r="K13" s="46">
        <v>0.51111111111111118</v>
      </c>
      <c r="L13" s="44">
        <v>15</v>
      </c>
      <c r="M13" s="32">
        <v>0.56805555555555554</v>
      </c>
      <c r="N13" s="44">
        <v>11</v>
      </c>
      <c r="O13" s="47">
        <v>0.57223379629629634</v>
      </c>
      <c r="P13" s="44">
        <f t="shared" si="0"/>
        <v>26</v>
      </c>
      <c r="Q13" s="46">
        <f t="shared" si="3"/>
        <v>0.25278935185185186</v>
      </c>
      <c r="R13" s="1"/>
      <c r="S13" s="5">
        <v>11</v>
      </c>
      <c r="T13" s="5">
        <v>8</v>
      </c>
      <c r="U13" s="5">
        <v>6</v>
      </c>
      <c r="V13" s="11">
        <f t="shared" si="4"/>
        <v>9.7226673789173792E-3</v>
      </c>
      <c r="W13" s="16">
        <v>8</v>
      </c>
      <c r="X13" s="1"/>
      <c r="Y13" s="1"/>
      <c r="Z13" s="1"/>
      <c r="AA13" s="1"/>
    </row>
    <row r="14" spans="1:27" s="48" customFormat="1">
      <c r="A14" s="43">
        <v>110</v>
      </c>
      <c r="B14" s="43" t="s">
        <v>8</v>
      </c>
      <c r="C14" s="43" t="s">
        <v>1</v>
      </c>
      <c r="D14" s="49" t="s">
        <v>240</v>
      </c>
      <c r="E14" s="49"/>
      <c r="F14" s="44"/>
      <c r="G14" s="44"/>
      <c r="H14" s="45" t="s">
        <v>189</v>
      </c>
      <c r="I14" s="45" t="s">
        <v>189</v>
      </c>
      <c r="J14" s="46">
        <v>0.57708333333333328</v>
      </c>
      <c r="K14" s="46">
        <v>0.51388888888888895</v>
      </c>
      <c r="L14" s="44">
        <v>15</v>
      </c>
      <c r="M14" s="32">
        <v>0.42499999999999999</v>
      </c>
      <c r="N14" s="44">
        <v>11</v>
      </c>
      <c r="O14" s="47">
        <v>0.58368055555555554</v>
      </c>
      <c r="P14" s="44">
        <f t="shared" si="0"/>
        <v>26</v>
      </c>
      <c r="Q14" s="46">
        <f t="shared" si="3"/>
        <v>0.26423611111111106</v>
      </c>
      <c r="R14" s="1"/>
      <c r="S14" s="5">
        <v>12</v>
      </c>
      <c r="T14" s="5">
        <v>4</v>
      </c>
      <c r="U14" s="5">
        <v>2</v>
      </c>
      <c r="V14" s="11">
        <f t="shared" si="4"/>
        <v>1.0162927350427349E-2</v>
      </c>
      <c r="W14" s="16">
        <v>14</v>
      </c>
      <c r="X14" s="67">
        <v>3</v>
      </c>
      <c r="Y14" s="1"/>
      <c r="Z14" s="1"/>
      <c r="AA14" s="1"/>
    </row>
    <row r="15" spans="1:27" s="48" customFormat="1">
      <c r="A15" s="43">
        <v>9</v>
      </c>
      <c r="B15" s="43" t="s">
        <v>8</v>
      </c>
      <c r="C15" s="43" t="s">
        <v>3</v>
      </c>
      <c r="D15" s="43" t="s">
        <v>11</v>
      </c>
      <c r="E15" s="43" t="s">
        <v>95</v>
      </c>
      <c r="F15" s="44"/>
      <c r="G15" s="44"/>
      <c r="H15" s="45" t="s">
        <v>189</v>
      </c>
      <c r="I15" s="45" t="s">
        <v>189</v>
      </c>
      <c r="J15" s="46">
        <v>0.37013888888888885</v>
      </c>
      <c r="K15" s="46">
        <v>0.51250000000000007</v>
      </c>
      <c r="L15" s="44">
        <v>15</v>
      </c>
      <c r="M15" s="32">
        <v>0.59305555555555556</v>
      </c>
      <c r="N15" s="44">
        <v>11</v>
      </c>
      <c r="O15" s="47">
        <v>0.59641203703703705</v>
      </c>
      <c r="P15" s="44">
        <f t="shared" si="0"/>
        <v>26</v>
      </c>
      <c r="Q15" s="46">
        <f t="shared" si="3"/>
        <v>0.27696759259259257</v>
      </c>
      <c r="R15" s="1"/>
      <c r="S15" s="5">
        <v>13</v>
      </c>
      <c r="T15" s="5">
        <v>9</v>
      </c>
      <c r="U15" s="5">
        <v>3</v>
      </c>
      <c r="V15" s="11">
        <f t="shared" si="4"/>
        <v>1.0652599715099714E-2</v>
      </c>
      <c r="W15" s="16">
        <v>16</v>
      </c>
      <c r="X15" s="67">
        <v>1</v>
      </c>
      <c r="Y15" s="1"/>
      <c r="Z15" s="1"/>
      <c r="AA15" s="1"/>
    </row>
    <row r="16" spans="1:27" s="48" customFormat="1">
      <c r="A16" s="43">
        <v>76</v>
      </c>
      <c r="B16" s="43" t="s">
        <v>8</v>
      </c>
      <c r="C16" s="43" t="s">
        <v>3</v>
      </c>
      <c r="D16" s="43" t="s">
        <v>71</v>
      </c>
      <c r="E16" s="43" t="s">
        <v>157</v>
      </c>
      <c r="F16" s="44"/>
      <c r="G16" s="44"/>
      <c r="H16" s="45" t="s">
        <v>189</v>
      </c>
      <c r="I16" s="45" t="s">
        <v>189</v>
      </c>
      <c r="J16" s="46">
        <v>0.61111111111111105</v>
      </c>
      <c r="K16" s="46">
        <v>0.54097222222222219</v>
      </c>
      <c r="L16" s="44">
        <v>15</v>
      </c>
      <c r="M16" s="32">
        <v>0.41388888888888892</v>
      </c>
      <c r="N16" s="44">
        <v>11</v>
      </c>
      <c r="O16" s="47">
        <v>0.61695601851851845</v>
      </c>
      <c r="P16" s="44">
        <f t="shared" si="0"/>
        <v>26</v>
      </c>
      <c r="Q16" s="46">
        <f t="shared" si="3"/>
        <v>0.29751157407407397</v>
      </c>
      <c r="R16" s="1"/>
      <c r="S16" s="5">
        <v>14</v>
      </c>
      <c r="T16" s="5">
        <v>10</v>
      </c>
      <c r="U16" s="5">
        <v>4</v>
      </c>
      <c r="V16" s="11">
        <f t="shared" si="4"/>
        <v>1.1442752849002844E-2</v>
      </c>
      <c r="W16" s="16">
        <v>27</v>
      </c>
      <c r="X16" s="1"/>
      <c r="Y16" s="1"/>
      <c r="Z16" s="1"/>
      <c r="AA16" s="1"/>
    </row>
    <row r="17" spans="1:27" s="48" customFormat="1">
      <c r="A17" s="43">
        <v>8</v>
      </c>
      <c r="B17" s="43" t="s">
        <v>8</v>
      </c>
      <c r="C17" s="43" t="s">
        <v>1</v>
      </c>
      <c r="D17" s="43" t="s">
        <v>10</v>
      </c>
      <c r="E17" s="43" t="s">
        <v>94</v>
      </c>
      <c r="F17" s="44"/>
      <c r="G17" s="44"/>
      <c r="H17" s="45" t="s">
        <v>189</v>
      </c>
      <c r="I17" s="45" t="s">
        <v>189</v>
      </c>
      <c r="J17" s="46">
        <v>0.61249999999999993</v>
      </c>
      <c r="K17" s="46">
        <v>0.53680555555555554</v>
      </c>
      <c r="L17" s="44">
        <v>15</v>
      </c>
      <c r="M17" s="32">
        <v>0.41388888888888892</v>
      </c>
      <c r="N17" s="44">
        <v>11</v>
      </c>
      <c r="O17" s="50">
        <v>0.61788194444444444</v>
      </c>
      <c r="P17" s="44">
        <f t="shared" si="0"/>
        <v>26</v>
      </c>
      <c r="Q17" s="46">
        <f t="shared" si="3"/>
        <v>0.29843749999999997</v>
      </c>
      <c r="R17" s="1"/>
      <c r="S17" s="5">
        <v>15</v>
      </c>
      <c r="T17" s="5">
        <v>5</v>
      </c>
      <c r="U17" s="5">
        <v>3</v>
      </c>
      <c r="V17" s="11">
        <f t="shared" si="4"/>
        <v>1.1478365384615384E-2</v>
      </c>
      <c r="W17" s="16">
        <v>30</v>
      </c>
      <c r="X17" s="1"/>
      <c r="Y17" s="1"/>
      <c r="Z17" s="1"/>
      <c r="AA17" s="1"/>
    </row>
    <row r="18" spans="1:27" s="48" customFormat="1">
      <c r="A18" s="43">
        <v>91</v>
      </c>
      <c r="B18" s="43" t="s">
        <v>8</v>
      </c>
      <c r="C18" s="43" t="s">
        <v>1</v>
      </c>
      <c r="D18" s="43" t="s">
        <v>85</v>
      </c>
      <c r="E18" s="43" t="s">
        <v>171</v>
      </c>
      <c r="F18" s="44"/>
      <c r="G18" s="44"/>
      <c r="H18" s="45" t="s">
        <v>189</v>
      </c>
      <c r="I18" s="45" t="s">
        <v>189</v>
      </c>
      <c r="J18" s="46">
        <v>0.61736111111111114</v>
      </c>
      <c r="K18" s="46">
        <v>0.55555555555555558</v>
      </c>
      <c r="L18" s="44">
        <v>15</v>
      </c>
      <c r="M18" s="32">
        <v>0.40486111111111112</v>
      </c>
      <c r="N18" s="44">
        <v>11</v>
      </c>
      <c r="O18" s="47">
        <v>0.62311342592592589</v>
      </c>
      <c r="P18" s="44">
        <f t="shared" si="0"/>
        <v>26</v>
      </c>
      <c r="Q18" s="46">
        <f t="shared" si="3"/>
        <v>0.30366898148148141</v>
      </c>
      <c r="R18" s="1">
        <v>10</v>
      </c>
      <c r="S18" s="5">
        <v>16</v>
      </c>
      <c r="T18" s="5">
        <v>6</v>
      </c>
      <c r="U18" s="5">
        <v>4</v>
      </c>
      <c r="V18" s="11">
        <f t="shared" si="4"/>
        <v>1.1679576210826208E-2</v>
      </c>
      <c r="W18" s="16">
        <v>32</v>
      </c>
      <c r="X18" s="1"/>
      <c r="Y18" s="1"/>
      <c r="Z18" s="1"/>
      <c r="AA18" s="1"/>
    </row>
    <row r="19" spans="1:27" s="57" customFormat="1">
      <c r="A19" s="51">
        <v>106</v>
      </c>
      <c r="B19" s="51" t="s">
        <v>0</v>
      </c>
      <c r="C19" s="51" t="s">
        <v>3</v>
      </c>
      <c r="D19" s="51" t="s">
        <v>203</v>
      </c>
      <c r="E19" s="52" t="s">
        <v>198</v>
      </c>
      <c r="F19" s="53"/>
      <c r="G19" s="53"/>
      <c r="H19" s="54" t="s">
        <v>189</v>
      </c>
      <c r="I19" s="54" t="s">
        <v>189</v>
      </c>
      <c r="J19" s="55">
        <v>0.36319444444444443</v>
      </c>
      <c r="K19" s="55">
        <v>0.4513888888888889</v>
      </c>
      <c r="L19" s="53">
        <v>14</v>
      </c>
      <c r="M19" s="32">
        <v>0.52152777777777781</v>
      </c>
      <c r="N19" s="53">
        <v>11</v>
      </c>
      <c r="O19" s="56">
        <v>0.52569444444444446</v>
      </c>
      <c r="P19" s="53">
        <f t="shared" si="0"/>
        <v>25</v>
      </c>
      <c r="Q19" s="55">
        <f t="shared" si="3"/>
        <v>0.20624999999999999</v>
      </c>
      <c r="R19" s="1"/>
      <c r="S19" s="5">
        <v>17</v>
      </c>
      <c r="T19" s="5">
        <v>11</v>
      </c>
      <c r="U19" s="5">
        <v>7</v>
      </c>
      <c r="V19" s="11">
        <f t="shared" si="4"/>
        <v>8.2500000000000004E-3</v>
      </c>
      <c r="W19" s="16">
        <v>4</v>
      </c>
      <c r="X19" s="1"/>
      <c r="Y19" s="1"/>
      <c r="Z19" s="1"/>
      <c r="AA19" s="1"/>
    </row>
    <row r="20" spans="1:27" s="57" customFormat="1">
      <c r="A20" s="51">
        <v>41</v>
      </c>
      <c r="B20" s="51" t="s">
        <v>0</v>
      </c>
      <c r="C20" s="51" t="s">
        <v>1</v>
      </c>
      <c r="D20" s="51" t="s">
        <v>190</v>
      </c>
      <c r="E20" s="51" t="s">
        <v>191</v>
      </c>
      <c r="F20" s="53"/>
      <c r="G20" s="53"/>
      <c r="H20" s="54" t="s">
        <v>189</v>
      </c>
      <c r="I20" s="54" t="s">
        <v>189</v>
      </c>
      <c r="J20" s="55">
        <v>0.36805555555555558</v>
      </c>
      <c r="K20" s="55">
        <v>0.4770833333333333</v>
      </c>
      <c r="L20" s="53">
        <v>14</v>
      </c>
      <c r="M20" s="32">
        <v>0.5526388888888889</v>
      </c>
      <c r="N20" s="53">
        <v>11</v>
      </c>
      <c r="O20" s="56">
        <v>0.55787037037037035</v>
      </c>
      <c r="P20" s="53">
        <f t="shared" si="0"/>
        <v>25</v>
      </c>
      <c r="Q20" s="55">
        <f t="shared" si="3"/>
        <v>0.23842592592592587</v>
      </c>
      <c r="R20" s="1">
        <v>10</v>
      </c>
      <c r="S20" s="5">
        <v>18</v>
      </c>
      <c r="T20" s="5">
        <v>7</v>
      </c>
      <c r="U20" s="5">
        <v>3</v>
      </c>
      <c r="V20" s="11">
        <f t="shared" si="4"/>
        <v>9.5370370370370348E-3</v>
      </c>
      <c r="W20" s="16">
        <v>7</v>
      </c>
      <c r="X20" s="1"/>
      <c r="Y20" s="1"/>
      <c r="Z20" s="1"/>
      <c r="AA20" s="1"/>
    </row>
    <row r="21" spans="1:27" s="57" customFormat="1">
      <c r="A21" s="51">
        <v>38</v>
      </c>
      <c r="B21" s="51" t="s">
        <v>8</v>
      </c>
      <c r="C21" s="51" t="s">
        <v>1</v>
      </c>
      <c r="D21" s="51" t="s">
        <v>238</v>
      </c>
      <c r="E21" s="51" t="s">
        <v>122</v>
      </c>
      <c r="F21" s="53"/>
      <c r="G21" s="53"/>
      <c r="H21" s="54" t="s">
        <v>189</v>
      </c>
      <c r="I21" s="54" t="s">
        <v>189</v>
      </c>
      <c r="J21" s="55">
        <v>0.56458333333333333</v>
      </c>
      <c r="K21" s="55">
        <v>0.49513888888888885</v>
      </c>
      <c r="L21" s="53">
        <v>15</v>
      </c>
      <c r="M21" s="32">
        <v>0.39583333333333331</v>
      </c>
      <c r="N21" s="53">
        <v>10</v>
      </c>
      <c r="O21" s="56">
        <v>0.56821759259259264</v>
      </c>
      <c r="P21" s="53">
        <f t="shared" si="0"/>
        <v>25</v>
      </c>
      <c r="Q21" s="55">
        <f t="shared" si="3"/>
        <v>0.24877314814814816</v>
      </c>
      <c r="R21" s="1"/>
      <c r="S21" s="5">
        <v>19</v>
      </c>
      <c r="T21" s="5">
        <v>8</v>
      </c>
      <c r="U21" s="5">
        <v>5</v>
      </c>
      <c r="V21" s="11">
        <f t="shared" si="4"/>
        <v>9.9509259259259256E-3</v>
      </c>
      <c r="W21" s="16">
        <v>11</v>
      </c>
      <c r="X21" s="1"/>
      <c r="Y21" s="1"/>
      <c r="Z21" s="1"/>
      <c r="AA21" s="1"/>
    </row>
    <row r="22" spans="1:27" s="57" customFormat="1">
      <c r="A22" s="51">
        <v>47</v>
      </c>
      <c r="B22" s="51" t="s">
        <v>0</v>
      </c>
      <c r="C22" s="51" t="s">
        <v>3</v>
      </c>
      <c r="D22" s="51" t="s">
        <v>46</v>
      </c>
      <c r="E22" s="51" t="s">
        <v>131</v>
      </c>
      <c r="F22" s="53"/>
      <c r="G22" s="53"/>
      <c r="H22" s="54" t="s">
        <v>189</v>
      </c>
      <c r="I22" s="54" t="s">
        <v>189</v>
      </c>
      <c r="J22" s="58">
        <v>0.38125000000000003</v>
      </c>
      <c r="K22" s="55">
        <v>0.48819444444444443</v>
      </c>
      <c r="L22" s="53">
        <v>14</v>
      </c>
      <c r="M22" s="32">
        <v>0.56170138888888888</v>
      </c>
      <c r="N22" s="53">
        <v>11</v>
      </c>
      <c r="O22" s="56">
        <v>0.56821759259259264</v>
      </c>
      <c r="P22" s="53">
        <f t="shared" si="0"/>
        <v>25</v>
      </c>
      <c r="Q22" s="55">
        <f t="shared" si="3"/>
        <v>0.24877314814814816</v>
      </c>
      <c r="R22" s="1"/>
      <c r="S22" s="5">
        <v>20</v>
      </c>
      <c r="T22" s="5">
        <v>12</v>
      </c>
      <c r="U22" s="5">
        <v>8</v>
      </c>
      <c r="V22" s="11">
        <f t="shared" si="4"/>
        <v>9.9509259259259256E-3</v>
      </c>
      <c r="W22" s="16">
        <v>12</v>
      </c>
      <c r="X22" s="1"/>
      <c r="Y22" s="1"/>
      <c r="Z22" s="1"/>
      <c r="AA22" s="1"/>
    </row>
    <row r="23" spans="1:27" s="57" customFormat="1">
      <c r="A23" s="51">
        <v>23</v>
      </c>
      <c r="B23" s="51" t="s">
        <v>8</v>
      </c>
      <c r="C23" s="51" t="s">
        <v>207</v>
      </c>
      <c r="D23" s="51" t="s">
        <v>25</v>
      </c>
      <c r="E23" s="51" t="s">
        <v>109</v>
      </c>
      <c r="F23" s="53"/>
      <c r="G23" s="53"/>
      <c r="H23" s="54" t="s">
        <v>189</v>
      </c>
      <c r="I23" s="54" t="s">
        <v>189</v>
      </c>
      <c r="J23" s="55">
        <v>0.59583333333333333</v>
      </c>
      <c r="K23" s="55">
        <v>0.52638888888888891</v>
      </c>
      <c r="L23" s="53">
        <v>15</v>
      </c>
      <c r="M23" s="32">
        <v>0.40138888888888885</v>
      </c>
      <c r="N23" s="53">
        <v>10</v>
      </c>
      <c r="O23" s="56">
        <v>0.60318287037037044</v>
      </c>
      <c r="P23" s="53">
        <f t="shared" si="0"/>
        <v>25</v>
      </c>
      <c r="Q23" s="55">
        <f t="shared" si="3"/>
        <v>0.28373842592592596</v>
      </c>
      <c r="R23" s="1"/>
      <c r="S23" s="5">
        <v>21</v>
      </c>
      <c r="T23" s="5">
        <v>1</v>
      </c>
      <c r="U23" s="5">
        <v>1</v>
      </c>
      <c r="V23" s="11">
        <f t="shared" si="4"/>
        <v>1.1349537037037038E-2</v>
      </c>
      <c r="W23" s="16">
        <v>23</v>
      </c>
      <c r="X23" s="1"/>
      <c r="Y23" s="1"/>
      <c r="Z23" s="1"/>
      <c r="AA23" s="1"/>
    </row>
    <row r="24" spans="1:27" s="57" customFormat="1">
      <c r="A24" s="51">
        <v>13</v>
      </c>
      <c r="B24" s="51" t="s">
        <v>0</v>
      </c>
      <c r="C24" s="51" t="s">
        <v>3</v>
      </c>
      <c r="D24" s="51" t="s">
        <v>15</v>
      </c>
      <c r="E24" s="51" t="s">
        <v>99</v>
      </c>
      <c r="F24" s="53"/>
      <c r="G24" s="53"/>
      <c r="H24" s="54" t="s">
        <v>189</v>
      </c>
      <c r="I24" s="54" t="s">
        <v>189</v>
      </c>
      <c r="J24" s="53"/>
      <c r="K24" s="55">
        <v>0.53819444444444442</v>
      </c>
      <c r="L24" s="53">
        <v>14</v>
      </c>
      <c r="M24" s="32">
        <v>0.41111111111111115</v>
      </c>
      <c r="N24" s="53">
        <v>11</v>
      </c>
      <c r="O24" s="20">
        <v>0.60416666666666663</v>
      </c>
      <c r="P24" s="53">
        <f t="shared" si="0"/>
        <v>25</v>
      </c>
      <c r="Q24" s="55">
        <f t="shared" si="3"/>
        <v>0.28472222222222215</v>
      </c>
      <c r="R24" s="1"/>
      <c r="S24" s="5">
        <v>22</v>
      </c>
      <c r="T24" s="5"/>
      <c r="U24" s="5"/>
      <c r="V24" s="11">
        <f t="shared" si="4"/>
        <v>1.1388888888888886E-2</v>
      </c>
      <c r="W24" s="16">
        <v>93</v>
      </c>
      <c r="X24" s="1"/>
      <c r="Y24" s="1"/>
      <c r="Z24" s="1"/>
      <c r="AA24" s="1"/>
    </row>
    <row r="25" spans="1:27" s="63" customFormat="1">
      <c r="A25" s="59">
        <v>34</v>
      </c>
      <c r="B25" s="59" t="s">
        <v>0</v>
      </c>
      <c r="C25" s="59" t="s">
        <v>3</v>
      </c>
      <c r="D25" s="59" t="s">
        <v>35</v>
      </c>
      <c r="E25" s="59" t="s">
        <v>119</v>
      </c>
      <c r="F25" s="60"/>
      <c r="G25" s="60"/>
      <c r="H25" s="61" t="s">
        <v>189</v>
      </c>
      <c r="I25" s="61" t="s">
        <v>189</v>
      </c>
      <c r="J25" s="60"/>
      <c r="K25" s="62">
        <v>0.5493055555555556</v>
      </c>
      <c r="L25" s="60">
        <v>14</v>
      </c>
      <c r="M25" s="62">
        <v>0.39513888888888887</v>
      </c>
      <c r="N25" s="60">
        <v>10</v>
      </c>
      <c r="O25" s="20">
        <v>0.61111111111111105</v>
      </c>
      <c r="P25" s="60">
        <f t="shared" si="0"/>
        <v>24</v>
      </c>
      <c r="Q25" s="55">
        <f t="shared" si="3"/>
        <v>0.29166666666666657</v>
      </c>
      <c r="R25" s="1"/>
      <c r="S25" s="5">
        <v>23</v>
      </c>
      <c r="T25" s="5"/>
      <c r="U25" s="5"/>
      <c r="V25" s="11">
        <f t="shared" si="4"/>
        <v>1.2152777777777775E-2</v>
      </c>
      <c r="W25" s="16">
        <v>30</v>
      </c>
      <c r="X25" s="1" t="s">
        <v>256</v>
      </c>
      <c r="Y25" s="1"/>
      <c r="Z25" s="1"/>
      <c r="AA25" s="1"/>
    </row>
    <row r="26" spans="1:27" s="13" customFormat="1">
      <c r="A26" s="69">
        <v>11</v>
      </c>
      <c r="B26" s="69" t="s">
        <v>0</v>
      </c>
      <c r="C26" s="69" t="s">
        <v>3</v>
      </c>
      <c r="D26" s="69" t="s">
        <v>13</v>
      </c>
      <c r="E26" s="69" t="s">
        <v>97</v>
      </c>
      <c r="F26" s="70"/>
      <c r="G26" s="70"/>
      <c r="H26" s="71" t="s">
        <v>189</v>
      </c>
      <c r="I26" s="71" t="s">
        <v>189</v>
      </c>
      <c r="J26" s="72">
        <v>0.37291666666666662</v>
      </c>
      <c r="K26" s="72">
        <v>0.47986111111111113</v>
      </c>
      <c r="L26" s="70">
        <v>14</v>
      </c>
      <c r="M26" s="72">
        <v>0.54027777777777775</v>
      </c>
      <c r="N26" s="70">
        <v>9</v>
      </c>
      <c r="O26" s="73">
        <v>0.54959490740740746</v>
      </c>
      <c r="P26" s="70">
        <f t="shared" si="0"/>
        <v>23</v>
      </c>
      <c r="Q26" s="72">
        <f t="shared" si="3"/>
        <v>0.23015046296296299</v>
      </c>
      <c r="R26" s="1">
        <v>10</v>
      </c>
      <c r="S26" s="5">
        <v>24</v>
      </c>
      <c r="T26" s="5">
        <v>13</v>
      </c>
      <c r="U26" s="5">
        <v>9</v>
      </c>
      <c r="V26" s="11">
        <f t="shared" si="4"/>
        <v>1.0006541867954912E-2</v>
      </c>
      <c r="W26" s="16">
        <v>13</v>
      </c>
      <c r="X26" s="1"/>
      <c r="Y26" s="1"/>
      <c r="Z26" s="1"/>
      <c r="AA26" s="1"/>
    </row>
    <row r="27" spans="1:27" s="13" customFormat="1">
      <c r="A27" s="69">
        <v>99</v>
      </c>
      <c r="B27" s="69" t="s">
        <v>8</v>
      </c>
      <c r="C27" s="69" t="s">
        <v>1</v>
      </c>
      <c r="D27" s="69" t="s">
        <v>218</v>
      </c>
      <c r="E27" s="69" t="s">
        <v>178</v>
      </c>
      <c r="F27" s="70"/>
      <c r="G27" s="70"/>
      <c r="H27" s="71" t="s">
        <v>189</v>
      </c>
      <c r="I27" s="71" t="s">
        <v>189</v>
      </c>
      <c r="J27" s="74">
        <v>0.56111111111111112</v>
      </c>
      <c r="K27" s="72">
        <v>0.50347222222222221</v>
      </c>
      <c r="L27" s="70">
        <v>14</v>
      </c>
      <c r="M27" s="72">
        <v>0.39027777777777778</v>
      </c>
      <c r="N27" s="70">
        <v>9</v>
      </c>
      <c r="O27" s="73">
        <v>0.56680555555555556</v>
      </c>
      <c r="P27" s="70">
        <f t="shared" si="0"/>
        <v>23</v>
      </c>
      <c r="Q27" s="72">
        <f t="shared" si="3"/>
        <v>0.24736111111111109</v>
      </c>
      <c r="R27" s="1"/>
      <c r="S27" s="5">
        <v>25</v>
      </c>
      <c r="T27" s="5">
        <v>9</v>
      </c>
      <c r="U27" s="5">
        <v>7</v>
      </c>
      <c r="V27" s="11">
        <f t="shared" si="4"/>
        <v>1.0754830917874394E-2</v>
      </c>
      <c r="W27" s="16">
        <v>17</v>
      </c>
      <c r="X27" s="1"/>
      <c r="Y27" s="1"/>
      <c r="Z27" s="1"/>
      <c r="AA27" s="1"/>
    </row>
    <row r="28" spans="1:27" s="13" customFormat="1">
      <c r="A28" s="69">
        <v>4</v>
      </c>
      <c r="B28" s="69" t="s">
        <v>0</v>
      </c>
      <c r="C28" s="69" t="s">
        <v>3</v>
      </c>
      <c r="D28" s="69" t="s">
        <v>6</v>
      </c>
      <c r="E28" s="69" t="s">
        <v>91</v>
      </c>
      <c r="F28" s="70"/>
      <c r="G28" s="70"/>
      <c r="H28" s="71" t="s">
        <v>189</v>
      </c>
      <c r="I28" s="71" t="s">
        <v>189</v>
      </c>
      <c r="J28" s="72">
        <v>0.37152777777777773</v>
      </c>
      <c r="K28" s="72">
        <v>0.49861111111111112</v>
      </c>
      <c r="L28" s="70">
        <v>15</v>
      </c>
      <c r="M28" s="72">
        <v>6.5277777777777782E-2</v>
      </c>
      <c r="N28" s="70">
        <v>8</v>
      </c>
      <c r="O28" s="73">
        <v>0.57157407407407412</v>
      </c>
      <c r="P28" s="70">
        <f t="shared" si="0"/>
        <v>23</v>
      </c>
      <c r="Q28" s="72">
        <f t="shared" si="3"/>
        <v>0.25212962962962965</v>
      </c>
      <c r="R28" s="1"/>
      <c r="S28" s="5">
        <v>26</v>
      </c>
      <c r="T28" s="5">
        <v>14</v>
      </c>
      <c r="U28" s="5">
        <v>10</v>
      </c>
      <c r="V28" s="11">
        <f t="shared" si="4"/>
        <v>1.0962157809983898E-2</v>
      </c>
      <c r="W28" s="16">
        <v>18</v>
      </c>
      <c r="X28" s="1"/>
      <c r="Y28" s="1"/>
      <c r="Z28" s="1"/>
      <c r="AA28" s="1"/>
    </row>
    <row r="29" spans="1:27">
      <c r="A29" s="4">
        <v>19</v>
      </c>
      <c r="B29" s="4" t="s">
        <v>0</v>
      </c>
      <c r="C29" s="4" t="s">
        <v>3</v>
      </c>
      <c r="D29" s="4" t="s">
        <v>21</v>
      </c>
      <c r="E29" s="4" t="s">
        <v>105</v>
      </c>
      <c r="F29" s="5"/>
      <c r="G29" s="5"/>
      <c r="H29" s="7" t="s">
        <v>189</v>
      </c>
      <c r="I29" s="7" t="s">
        <v>189</v>
      </c>
      <c r="J29" s="11">
        <v>0.37847222222222227</v>
      </c>
      <c r="K29" s="11">
        <v>0.44513888888888892</v>
      </c>
      <c r="L29" s="5">
        <v>11</v>
      </c>
      <c r="M29" s="32">
        <v>0.5083333333333333</v>
      </c>
      <c r="N29" s="5">
        <v>11</v>
      </c>
      <c r="O29" s="18">
        <v>0.51226851851851851</v>
      </c>
      <c r="P29" s="5">
        <f t="shared" si="0"/>
        <v>22</v>
      </c>
      <c r="Q29" s="11">
        <f t="shared" si="3"/>
        <v>0.19282407407407404</v>
      </c>
      <c r="S29" s="5">
        <v>27</v>
      </c>
      <c r="T29" s="5">
        <v>15</v>
      </c>
      <c r="U29" s="5">
        <v>11</v>
      </c>
      <c r="V29" s="11">
        <f t="shared" si="4"/>
        <v>8.7647306397306383E-3</v>
      </c>
      <c r="W29" s="16">
        <v>5</v>
      </c>
    </row>
    <row r="30" spans="1:27">
      <c r="A30" s="4">
        <v>86</v>
      </c>
      <c r="B30" s="4" t="s">
        <v>0</v>
      </c>
      <c r="C30" s="4" t="s">
        <v>3</v>
      </c>
      <c r="D30" s="4" t="s">
        <v>81</v>
      </c>
      <c r="E30" s="4" t="s">
        <v>167</v>
      </c>
      <c r="F30" s="5"/>
      <c r="G30" s="5"/>
      <c r="H30" s="7" t="s">
        <v>189</v>
      </c>
      <c r="I30" s="7" t="s">
        <v>189</v>
      </c>
      <c r="J30" s="12">
        <v>0.53194444444444444</v>
      </c>
      <c r="K30" s="11">
        <v>0.45833333333333331</v>
      </c>
      <c r="L30" s="5">
        <v>11</v>
      </c>
      <c r="M30" s="32">
        <v>0.53194444444444444</v>
      </c>
      <c r="N30" s="5">
        <v>11</v>
      </c>
      <c r="O30" s="18">
        <v>0.53623842592592597</v>
      </c>
      <c r="P30" s="5">
        <f t="shared" si="0"/>
        <v>22</v>
      </c>
      <c r="Q30" s="11">
        <f t="shared" si="3"/>
        <v>0.21679398148148149</v>
      </c>
      <c r="R30" s="1">
        <v>10</v>
      </c>
      <c r="S30" s="5">
        <v>28</v>
      </c>
      <c r="T30" s="5">
        <v>16</v>
      </c>
      <c r="U30" s="5">
        <v>12</v>
      </c>
      <c r="V30" s="11">
        <f t="shared" si="4"/>
        <v>9.8542718855218862E-3</v>
      </c>
      <c r="W30" s="16">
        <v>9</v>
      </c>
    </row>
    <row r="31" spans="1:27">
      <c r="A31" s="4">
        <v>68</v>
      </c>
      <c r="B31" s="4" t="s">
        <v>8</v>
      </c>
      <c r="C31" s="4" t="s">
        <v>3</v>
      </c>
      <c r="D31" s="4" t="s">
        <v>65</v>
      </c>
      <c r="E31" s="4" t="s">
        <v>151</v>
      </c>
      <c r="F31" s="5"/>
      <c r="G31" s="5"/>
      <c r="H31" s="7" t="s">
        <v>189</v>
      </c>
      <c r="I31" s="7" t="s">
        <v>189</v>
      </c>
      <c r="J31" s="11">
        <v>0.56388888888888888</v>
      </c>
      <c r="K31" s="11">
        <v>0.49513888888888885</v>
      </c>
      <c r="L31" s="5">
        <v>11</v>
      </c>
      <c r="M31" s="32">
        <v>0.40347222222222223</v>
      </c>
      <c r="N31" s="5">
        <v>11</v>
      </c>
      <c r="O31" s="18">
        <v>0.56821759259259264</v>
      </c>
      <c r="P31" s="5">
        <f t="shared" si="0"/>
        <v>22</v>
      </c>
      <c r="Q31" s="11">
        <f t="shared" si="3"/>
        <v>0.24877314814814816</v>
      </c>
      <c r="S31" s="5">
        <v>29</v>
      </c>
      <c r="T31" s="5">
        <v>19</v>
      </c>
      <c r="U31" s="5">
        <v>5</v>
      </c>
      <c r="V31" s="11">
        <f t="shared" si="4"/>
        <v>1.1307870370370371E-2</v>
      </c>
      <c r="W31" s="16">
        <v>21</v>
      </c>
      <c r="X31" s="9"/>
      <c r="Y31" s="9"/>
      <c r="Z31" s="9"/>
      <c r="AA31" s="9"/>
    </row>
    <row r="32" spans="1:27">
      <c r="A32" s="4">
        <v>69</v>
      </c>
      <c r="B32" s="4" t="s">
        <v>0</v>
      </c>
      <c r="C32" s="4" t="s">
        <v>1</v>
      </c>
      <c r="D32" s="4" t="s">
        <v>66</v>
      </c>
      <c r="E32" s="4" t="s">
        <v>152</v>
      </c>
      <c r="F32" s="5"/>
      <c r="G32" s="5"/>
      <c r="H32" s="7" t="s">
        <v>189</v>
      </c>
      <c r="I32" s="7" t="s">
        <v>189</v>
      </c>
      <c r="J32" s="11">
        <v>0.56458333333333333</v>
      </c>
      <c r="K32" s="11">
        <v>0.49722222222222223</v>
      </c>
      <c r="L32" s="5">
        <v>11</v>
      </c>
      <c r="M32" s="32">
        <v>0.40416666666666662</v>
      </c>
      <c r="N32" s="5">
        <v>11</v>
      </c>
      <c r="O32" s="18">
        <v>0.56946759259259261</v>
      </c>
      <c r="P32" s="5">
        <f t="shared" si="0"/>
        <v>22</v>
      </c>
      <c r="Q32" s="11">
        <f t="shared" si="3"/>
        <v>0.25002314814814813</v>
      </c>
      <c r="S32" s="5">
        <v>30</v>
      </c>
      <c r="T32" s="5">
        <v>10</v>
      </c>
      <c r="U32" s="5">
        <v>4</v>
      </c>
      <c r="V32" s="11">
        <f t="shared" si="4"/>
        <v>1.1364688552188551E-2</v>
      </c>
      <c r="W32" s="16">
        <v>24</v>
      </c>
    </row>
    <row r="33" spans="1:27" s="9" customFormat="1">
      <c r="A33" s="4">
        <v>12</v>
      </c>
      <c r="B33" s="4" t="s">
        <v>8</v>
      </c>
      <c r="C33" s="4" t="s">
        <v>3</v>
      </c>
      <c r="D33" s="4" t="s">
        <v>14</v>
      </c>
      <c r="E33" s="4" t="s">
        <v>98</v>
      </c>
      <c r="F33" s="5"/>
      <c r="G33" s="5"/>
      <c r="H33" s="7" t="s">
        <v>189</v>
      </c>
      <c r="I33" s="7" t="s">
        <v>189</v>
      </c>
      <c r="J33" s="11">
        <v>0.40347222222222223</v>
      </c>
      <c r="K33" s="12">
        <v>0.49791666666666662</v>
      </c>
      <c r="L33" s="5">
        <v>13</v>
      </c>
      <c r="M33" s="32">
        <v>0.58611111111111114</v>
      </c>
      <c r="N33" s="5">
        <v>9</v>
      </c>
      <c r="O33" s="18">
        <v>0.6010416666666667</v>
      </c>
      <c r="P33" s="5">
        <f t="shared" si="0"/>
        <v>22</v>
      </c>
      <c r="Q33" s="11">
        <f t="shared" si="3"/>
        <v>0.28159722222222222</v>
      </c>
      <c r="R33" s="1">
        <v>10</v>
      </c>
      <c r="S33" s="5">
        <v>31</v>
      </c>
      <c r="T33" s="5">
        <v>20</v>
      </c>
      <c r="U33" s="65">
        <v>6</v>
      </c>
      <c r="V33" s="11">
        <f t="shared" si="4"/>
        <v>1.2799873737373737E-2</v>
      </c>
      <c r="W33" s="16">
        <v>41</v>
      </c>
      <c r="X33" s="1"/>
      <c r="Y33" s="1"/>
      <c r="Z33" s="1"/>
      <c r="AA33" s="1"/>
    </row>
    <row r="34" spans="1:27" s="13" customFormat="1">
      <c r="A34" s="4">
        <v>50</v>
      </c>
      <c r="B34" s="4" t="s">
        <v>0</v>
      </c>
      <c r="C34" s="4" t="s">
        <v>3</v>
      </c>
      <c r="D34" s="4" t="s">
        <v>49</v>
      </c>
      <c r="E34" s="4" t="s">
        <v>134</v>
      </c>
      <c r="F34" s="5"/>
      <c r="G34" s="5"/>
      <c r="H34" s="7" t="s">
        <v>189</v>
      </c>
      <c r="I34" s="7" t="s">
        <v>189</v>
      </c>
      <c r="J34" s="5"/>
      <c r="K34" s="11">
        <v>0.50347222222222221</v>
      </c>
      <c r="L34" s="5">
        <v>12</v>
      </c>
      <c r="M34" s="32">
        <v>0.39999999999999997</v>
      </c>
      <c r="N34" s="5">
        <v>10</v>
      </c>
      <c r="O34" s="18" t="s">
        <v>246</v>
      </c>
      <c r="P34" s="5">
        <f t="shared" si="0"/>
        <v>22</v>
      </c>
      <c r="Q34" s="11"/>
      <c r="R34" s="1">
        <v>10</v>
      </c>
      <c r="S34" s="5">
        <v>32</v>
      </c>
      <c r="T34" s="5">
        <v>17</v>
      </c>
      <c r="U34" s="5">
        <v>13</v>
      </c>
      <c r="V34" s="11">
        <f t="shared" si="4"/>
        <v>0</v>
      </c>
      <c r="W34" s="16"/>
      <c r="X34" s="1"/>
      <c r="Y34" s="1"/>
      <c r="Z34" s="1"/>
      <c r="AA34" s="1"/>
    </row>
    <row r="35" spans="1:27" s="13" customFormat="1">
      <c r="A35" s="4">
        <v>83</v>
      </c>
      <c r="B35" s="4" t="s">
        <v>8</v>
      </c>
      <c r="C35" s="4" t="s">
        <v>207</v>
      </c>
      <c r="D35" s="4" t="s">
        <v>78</v>
      </c>
      <c r="E35" s="4" t="s">
        <v>164</v>
      </c>
      <c r="F35" s="5"/>
      <c r="G35" s="5"/>
      <c r="H35" s="7" t="s">
        <v>189</v>
      </c>
      <c r="I35" s="7" t="s">
        <v>189</v>
      </c>
      <c r="J35" s="11">
        <v>0.52152777777777781</v>
      </c>
      <c r="K35" s="11">
        <v>0.47500000000000003</v>
      </c>
      <c r="L35" s="5">
        <v>10</v>
      </c>
      <c r="M35" s="32">
        <v>0.38750000000000001</v>
      </c>
      <c r="N35" s="5">
        <v>11</v>
      </c>
      <c r="O35" s="18">
        <v>0.52666666666666673</v>
      </c>
      <c r="P35" s="5">
        <f t="shared" ref="P35:P66" si="5">SUM(L35,N35)</f>
        <v>21</v>
      </c>
      <c r="Q35" s="11">
        <f>O35-$Q$1</f>
        <v>0.20722222222222225</v>
      </c>
      <c r="R35" s="1"/>
      <c r="S35" s="5">
        <v>33</v>
      </c>
      <c r="T35" s="5">
        <v>2</v>
      </c>
      <c r="U35" s="5">
        <v>2</v>
      </c>
      <c r="V35" s="11">
        <f t="shared" si="4"/>
        <v>9.867724867724869E-3</v>
      </c>
      <c r="W35" s="16">
        <v>10</v>
      </c>
      <c r="X35" s="1"/>
      <c r="Y35" s="1"/>
      <c r="Z35" s="1"/>
      <c r="AA35" s="1"/>
    </row>
    <row r="36" spans="1:27">
      <c r="A36" s="4">
        <v>70</v>
      </c>
      <c r="B36" s="4" t="s">
        <v>8</v>
      </c>
      <c r="C36" s="4" t="s">
        <v>3</v>
      </c>
      <c r="D36" s="4" t="s">
        <v>67</v>
      </c>
      <c r="E36" s="4" t="s">
        <v>153</v>
      </c>
      <c r="F36" s="5"/>
      <c r="G36" s="5"/>
      <c r="H36" s="7" t="s">
        <v>189</v>
      </c>
      <c r="I36" s="7" t="s">
        <v>189</v>
      </c>
      <c r="J36" s="12">
        <v>0.5541666666666667</v>
      </c>
      <c r="K36" s="12">
        <v>0.49305555555555558</v>
      </c>
      <c r="L36" s="5">
        <v>10</v>
      </c>
      <c r="M36" s="32">
        <v>0.39930555555555558</v>
      </c>
      <c r="N36" s="5">
        <v>11</v>
      </c>
      <c r="O36" s="18">
        <v>0.55991898148148145</v>
      </c>
      <c r="P36" s="5">
        <f t="shared" si="5"/>
        <v>21</v>
      </c>
      <c r="Q36" s="11">
        <f>O36-$Q$1</f>
        <v>0.24047453703703697</v>
      </c>
      <c r="S36" s="5">
        <v>34</v>
      </c>
      <c r="U36" s="5">
        <v>7</v>
      </c>
      <c r="V36" s="11">
        <f t="shared" si="4"/>
        <v>1.1451168430335093E-2</v>
      </c>
      <c r="W36" s="16">
        <v>28</v>
      </c>
    </row>
    <row r="37" spans="1:27">
      <c r="A37" s="4">
        <v>33</v>
      </c>
      <c r="B37" s="4" t="s">
        <v>0</v>
      </c>
      <c r="C37" s="4" t="s">
        <v>3</v>
      </c>
      <c r="D37" s="4" t="s">
        <v>34</v>
      </c>
      <c r="E37" s="4" t="s">
        <v>118</v>
      </c>
      <c r="F37" s="5"/>
      <c r="G37" s="5"/>
      <c r="H37" s="7" t="s">
        <v>189</v>
      </c>
      <c r="I37" s="7" t="s">
        <v>189</v>
      </c>
      <c r="J37" s="11">
        <v>0.55972222222222223</v>
      </c>
      <c r="K37" s="11">
        <v>0.49583333333333335</v>
      </c>
      <c r="L37" s="5">
        <v>10</v>
      </c>
      <c r="M37" s="32">
        <v>0.40486111111111112</v>
      </c>
      <c r="N37" s="5">
        <v>11</v>
      </c>
      <c r="O37" s="18">
        <v>0.56680555555555556</v>
      </c>
      <c r="P37" s="5">
        <f t="shared" si="5"/>
        <v>21</v>
      </c>
      <c r="Q37" s="11">
        <f>O37-$Q$1</f>
        <v>0.24736111111111109</v>
      </c>
      <c r="R37" s="1">
        <v>10</v>
      </c>
      <c r="S37" s="5">
        <v>35</v>
      </c>
      <c r="T37" s="5">
        <v>18</v>
      </c>
      <c r="U37" s="5">
        <v>14</v>
      </c>
      <c r="V37" s="11">
        <f t="shared" si="4"/>
        <v>1.1779100529100528E-2</v>
      </c>
      <c r="W37" s="16">
        <v>34</v>
      </c>
    </row>
    <row r="38" spans="1:27">
      <c r="A38" s="4">
        <v>32</v>
      </c>
      <c r="B38" s="4" t="s">
        <v>0</v>
      </c>
      <c r="C38" s="4" t="s">
        <v>3</v>
      </c>
      <c r="D38" s="4" t="s">
        <v>33</v>
      </c>
      <c r="E38" s="4" t="s">
        <v>117</v>
      </c>
      <c r="F38" s="5"/>
      <c r="G38" s="5"/>
      <c r="H38" s="7" t="s">
        <v>189</v>
      </c>
      <c r="I38" s="7" t="s">
        <v>189</v>
      </c>
      <c r="J38" s="11">
        <v>0.3833333333333333</v>
      </c>
      <c r="K38" s="11">
        <v>0.48680555555555555</v>
      </c>
      <c r="L38" s="5">
        <v>11</v>
      </c>
      <c r="M38" s="32">
        <v>0.57916666666666672</v>
      </c>
      <c r="N38" s="5">
        <v>10</v>
      </c>
      <c r="O38" s="18">
        <v>0.58567129629629633</v>
      </c>
      <c r="P38" s="5">
        <f t="shared" si="5"/>
        <v>21</v>
      </c>
      <c r="Q38" s="11">
        <f>O38-$Q$1</f>
        <v>0.26622685185185185</v>
      </c>
      <c r="R38" s="1">
        <v>10</v>
      </c>
      <c r="S38" s="5">
        <v>36</v>
      </c>
      <c r="T38" s="5">
        <v>19</v>
      </c>
      <c r="U38" s="5">
        <v>15</v>
      </c>
      <c r="V38" s="11">
        <f t="shared" si="4"/>
        <v>1.2677469135802468E-2</v>
      </c>
      <c r="W38" s="16">
        <v>37</v>
      </c>
    </row>
    <row r="39" spans="1:27">
      <c r="A39" s="4">
        <v>58</v>
      </c>
      <c r="B39" s="4" t="s">
        <v>0</v>
      </c>
      <c r="C39" s="4" t="s">
        <v>3</v>
      </c>
      <c r="D39" s="4" t="s">
        <v>56</v>
      </c>
      <c r="E39" s="4" t="s">
        <v>141</v>
      </c>
      <c r="F39" s="5"/>
      <c r="G39" s="5"/>
      <c r="H39" s="7" t="s">
        <v>189</v>
      </c>
      <c r="I39" s="7" t="s">
        <v>189</v>
      </c>
      <c r="J39" s="11">
        <v>0.58194444444444449</v>
      </c>
      <c r="K39" s="11">
        <v>0.50347222222222221</v>
      </c>
      <c r="L39" s="5">
        <v>10</v>
      </c>
      <c r="M39" s="32">
        <v>0.41319444444444442</v>
      </c>
      <c r="N39" s="5">
        <v>11</v>
      </c>
      <c r="O39" s="18">
        <v>0.58622685185185186</v>
      </c>
      <c r="P39" s="5">
        <f t="shared" si="5"/>
        <v>21</v>
      </c>
      <c r="Q39" s="11">
        <f>O39-$Q$1</f>
        <v>0.26678240740740738</v>
      </c>
      <c r="S39" s="5">
        <v>37</v>
      </c>
      <c r="T39" s="5">
        <v>20</v>
      </c>
      <c r="U39" s="5">
        <v>16</v>
      </c>
      <c r="V39" s="11">
        <f t="shared" si="4"/>
        <v>1.2703924162257494E-2</v>
      </c>
      <c r="W39" s="16">
        <v>38</v>
      </c>
    </row>
    <row r="40" spans="1:27">
      <c r="A40" s="21">
        <v>98</v>
      </c>
      <c r="B40" s="21" t="s">
        <v>0</v>
      </c>
      <c r="C40" s="21" t="s">
        <v>3</v>
      </c>
      <c r="D40" s="21" t="s">
        <v>199</v>
      </c>
      <c r="E40" s="21" t="s">
        <v>177</v>
      </c>
      <c r="F40" s="22"/>
      <c r="G40" s="22"/>
      <c r="H40" s="23" t="s">
        <v>189</v>
      </c>
      <c r="I40" s="23" t="s">
        <v>189</v>
      </c>
      <c r="J40" s="24"/>
      <c r="K40" s="24">
        <v>0.45416666666666666</v>
      </c>
      <c r="L40" s="22">
        <v>10</v>
      </c>
      <c r="M40" s="32">
        <v>0.40138888888888885</v>
      </c>
      <c r="N40" s="22">
        <v>11</v>
      </c>
      <c r="O40" s="22" t="s">
        <v>246</v>
      </c>
      <c r="P40" s="22">
        <f t="shared" si="5"/>
        <v>21</v>
      </c>
      <c r="Q40" s="11"/>
      <c r="S40" s="5">
        <v>38</v>
      </c>
      <c r="U40" s="5">
        <v>17</v>
      </c>
      <c r="V40" s="11">
        <f t="shared" si="4"/>
        <v>0</v>
      </c>
    </row>
    <row r="41" spans="1:27">
      <c r="A41" s="4">
        <v>112</v>
      </c>
      <c r="B41" s="4" t="s">
        <v>8</v>
      </c>
      <c r="C41" s="4" t="s">
        <v>3</v>
      </c>
      <c r="D41" s="8" t="s">
        <v>210</v>
      </c>
      <c r="E41" s="8" t="s">
        <v>211</v>
      </c>
      <c r="F41" s="5"/>
      <c r="G41" s="5"/>
      <c r="H41" s="7" t="s">
        <v>189</v>
      </c>
      <c r="I41" s="7" t="s">
        <v>189</v>
      </c>
      <c r="J41" s="11">
        <v>0.53888888888888886</v>
      </c>
      <c r="K41" s="11">
        <v>0.47500000000000003</v>
      </c>
      <c r="L41" s="5">
        <v>9</v>
      </c>
      <c r="M41" s="32">
        <v>0.41180555555555554</v>
      </c>
      <c r="N41" s="5">
        <v>11</v>
      </c>
      <c r="O41" s="19">
        <v>0.54375000000000007</v>
      </c>
      <c r="P41" s="5">
        <f t="shared" si="5"/>
        <v>20</v>
      </c>
      <c r="Q41" s="11">
        <f t="shared" ref="Q41:Q58" si="6">O41-$Q$1</f>
        <v>0.22430555555555559</v>
      </c>
      <c r="R41" s="1">
        <v>10</v>
      </c>
      <c r="S41" s="5">
        <v>39</v>
      </c>
      <c r="U41" s="5">
        <v>8</v>
      </c>
      <c r="V41" s="11">
        <f t="shared" si="4"/>
        <v>1.1215277777777779E-2</v>
      </c>
      <c r="W41" s="16">
        <v>19</v>
      </c>
    </row>
    <row r="42" spans="1:27">
      <c r="A42" s="4">
        <v>43</v>
      </c>
      <c r="B42" s="4" t="s">
        <v>0</v>
      </c>
      <c r="C42" s="4" t="s">
        <v>3</v>
      </c>
      <c r="D42" s="4" t="s">
        <v>42</v>
      </c>
      <c r="E42" s="4" t="s">
        <v>127</v>
      </c>
      <c r="F42" s="5"/>
      <c r="G42" s="5"/>
      <c r="H42" s="7" t="s">
        <v>189</v>
      </c>
      <c r="I42" s="7" t="s">
        <v>189</v>
      </c>
      <c r="J42" s="11">
        <v>0.38194444444444442</v>
      </c>
      <c r="K42" s="11">
        <v>0.47569444444444442</v>
      </c>
      <c r="L42" s="5">
        <v>11</v>
      </c>
      <c r="M42" s="32">
        <v>0.54305555555555551</v>
      </c>
      <c r="N42" s="5">
        <v>9</v>
      </c>
      <c r="O42" s="19">
        <v>0.54905092592592586</v>
      </c>
      <c r="P42" s="5">
        <f t="shared" si="5"/>
        <v>20</v>
      </c>
      <c r="Q42" s="11">
        <f t="shared" si="6"/>
        <v>0.22960648148148138</v>
      </c>
      <c r="S42" s="5">
        <v>40</v>
      </c>
      <c r="U42" s="5">
        <v>18</v>
      </c>
      <c r="V42" s="11">
        <f t="shared" si="4"/>
        <v>1.148032407407407E-2</v>
      </c>
      <c r="W42" s="16">
        <v>31</v>
      </c>
    </row>
    <row r="43" spans="1:27">
      <c r="A43" s="4">
        <v>44</v>
      </c>
      <c r="B43" s="4" t="s">
        <v>8</v>
      </c>
      <c r="C43" s="4" t="s">
        <v>3</v>
      </c>
      <c r="D43" s="4" t="s">
        <v>43</v>
      </c>
      <c r="E43" s="4" t="s">
        <v>128</v>
      </c>
      <c r="F43" s="4" t="s">
        <v>204</v>
      </c>
      <c r="G43" s="5"/>
      <c r="H43" s="7" t="s">
        <v>189</v>
      </c>
      <c r="I43" s="7" t="s">
        <v>189</v>
      </c>
      <c r="J43" s="11">
        <v>0.54791666666666672</v>
      </c>
      <c r="K43" s="11">
        <v>0.48472222222222222</v>
      </c>
      <c r="L43" s="5">
        <v>10</v>
      </c>
      <c r="M43" s="32">
        <v>0.39861111111111108</v>
      </c>
      <c r="N43" s="5">
        <v>10</v>
      </c>
      <c r="O43" s="18">
        <v>0.55371527777777774</v>
      </c>
      <c r="P43" s="5">
        <f t="shared" si="5"/>
        <v>20</v>
      </c>
      <c r="Q43" s="11">
        <f t="shared" si="6"/>
        <v>0.23427083333333326</v>
      </c>
      <c r="S43" s="5">
        <v>41</v>
      </c>
      <c r="U43" s="5">
        <v>9</v>
      </c>
      <c r="V43" s="11">
        <f t="shared" si="4"/>
        <v>1.1713541666666664E-2</v>
      </c>
      <c r="W43" s="16">
        <v>33</v>
      </c>
    </row>
    <row r="44" spans="1:27">
      <c r="A44" s="4">
        <v>97</v>
      </c>
      <c r="B44" s="4" t="s">
        <v>8</v>
      </c>
      <c r="C44" s="4" t="s">
        <v>1</v>
      </c>
      <c r="D44" s="4" t="s">
        <v>176</v>
      </c>
      <c r="E44" s="4" t="s">
        <v>176</v>
      </c>
      <c r="F44" s="5"/>
      <c r="G44" s="5"/>
      <c r="H44" s="7" t="s">
        <v>189</v>
      </c>
      <c r="I44" s="7" t="s">
        <v>189</v>
      </c>
      <c r="J44" s="11">
        <v>0.60277777777777775</v>
      </c>
      <c r="K44" s="11">
        <v>0.52013888888888882</v>
      </c>
      <c r="L44" s="5">
        <v>11</v>
      </c>
      <c r="M44" s="32">
        <v>0.40833333333333338</v>
      </c>
      <c r="N44" s="5">
        <v>9</v>
      </c>
      <c r="O44" s="25">
        <v>0.56741898148148151</v>
      </c>
      <c r="P44" s="5">
        <f t="shared" si="5"/>
        <v>20</v>
      </c>
      <c r="Q44" s="11">
        <f t="shared" si="6"/>
        <v>0.24797453703703703</v>
      </c>
      <c r="S44" s="5">
        <v>42</v>
      </c>
      <c r="T44" s="5">
        <v>11</v>
      </c>
      <c r="U44" s="5">
        <v>9</v>
      </c>
      <c r="V44" s="11">
        <f t="shared" ref="V44:V75" si="7">Q44/P44</f>
        <v>1.2398726851851852E-2</v>
      </c>
      <c r="W44" s="16">
        <v>36</v>
      </c>
    </row>
    <row r="45" spans="1:27" s="26" customFormat="1">
      <c r="A45" s="4">
        <v>77</v>
      </c>
      <c r="B45" s="4" t="s">
        <v>0</v>
      </c>
      <c r="C45" s="4" t="s">
        <v>3</v>
      </c>
      <c r="D45" s="4" t="s">
        <v>72</v>
      </c>
      <c r="E45" s="4" t="s">
        <v>158</v>
      </c>
      <c r="F45" s="5"/>
      <c r="G45" s="5"/>
      <c r="H45" s="7" t="s">
        <v>189</v>
      </c>
      <c r="I45" s="7" t="s">
        <v>189</v>
      </c>
      <c r="J45" s="5" t="s">
        <v>243</v>
      </c>
      <c r="K45" s="11">
        <v>0.56458333333333333</v>
      </c>
      <c r="L45" s="5">
        <v>10</v>
      </c>
      <c r="M45" s="32">
        <v>0.45694444444444443</v>
      </c>
      <c r="N45" s="5">
        <v>10</v>
      </c>
      <c r="O45" s="18">
        <v>0.57513888888888887</v>
      </c>
      <c r="P45" s="5">
        <f t="shared" si="5"/>
        <v>20</v>
      </c>
      <c r="Q45" s="11">
        <f t="shared" si="6"/>
        <v>0.25569444444444439</v>
      </c>
      <c r="R45" s="1"/>
      <c r="S45" s="5">
        <v>43</v>
      </c>
      <c r="T45" s="5"/>
      <c r="U45" s="5">
        <v>19</v>
      </c>
      <c r="V45" s="11">
        <f t="shared" si="7"/>
        <v>1.278472222222222E-2</v>
      </c>
      <c r="W45" s="16">
        <v>40</v>
      </c>
      <c r="X45" s="1"/>
      <c r="Y45" s="1"/>
      <c r="Z45" s="1"/>
      <c r="AA45" s="1"/>
    </row>
    <row r="46" spans="1:27">
      <c r="A46" s="4">
        <v>37</v>
      </c>
      <c r="B46" s="4" t="s">
        <v>0</v>
      </c>
      <c r="C46" s="4" t="s">
        <v>3</v>
      </c>
      <c r="D46" s="4" t="s">
        <v>38</v>
      </c>
      <c r="E46" s="4" t="s">
        <v>123</v>
      </c>
      <c r="F46" s="5"/>
      <c r="G46" s="5"/>
      <c r="H46" s="7" t="s">
        <v>189</v>
      </c>
      <c r="I46" s="7" t="s">
        <v>189</v>
      </c>
      <c r="J46" s="11">
        <v>0.57152777777777775</v>
      </c>
      <c r="K46" s="11">
        <v>0.4916666666666667</v>
      </c>
      <c r="L46" s="5">
        <v>9</v>
      </c>
      <c r="M46" s="32">
        <v>0.40625</v>
      </c>
      <c r="N46" s="5">
        <v>11</v>
      </c>
      <c r="O46" s="19">
        <v>0.57627314814814812</v>
      </c>
      <c r="P46" s="5">
        <f t="shared" si="5"/>
        <v>20</v>
      </c>
      <c r="Q46" s="11">
        <f t="shared" si="6"/>
        <v>0.25682870370370364</v>
      </c>
      <c r="S46" s="5">
        <v>44</v>
      </c>
      <c r="U46" s="5">
        <v>20</v>
      </c>
      <c r="V46" s="11">
        <f t="shared" si="7"/>
        <v>1.2841435185185181E-2</v>
      </c>
      <c r="W46" s="16">
        <v>42</v>
      </c>
    </row>
    <row r="47" spans="1:27" s="13" customFormat="1">
      <c r="A47" s="4">
        <v>31</v>
      </c>
      <c r="B47" s="4" t="s">
        <v>8</v>
      </c>
      <c r="C47" s="4" t="s">
        <v>3</v>
      </c>
      <c r="D47" s="4" t="s">
        <v>32</v>
      </c>
      <c r="E47" s="4" t="s">
        <v>116</v>
      </c>
      <c r="F47" s="5"/>
      <c r="G47" s="5"/>
      <c r="H47" s="7" t="s">
        <v>189</v>
      </c>
      <c r="I47" s="7" t="s">
        <v>189</v>
      </c>
      <c r="J47" s="11">
        <v>0.39513888888888887</v>
      </c>
      <c r="K47" s="12">
        <v>0.48958333333333331</v>
      </c>
      <c r="L47" s="5">
        <v>11</v>
      </c>
      <c r="M47" s="32">
        <v>0.57500000000000007</v>
      </c>
      <c r="N47" s="5">
        <v>9</v>
      </c>
      <c r="O47" s="18">
        <v>0.5805555555555556</v>
      </c>
      <c r="P47" s="5">
        <f t="shared" si="5"/>
        <v>20</v>
      </c>
      <c r="Q47" s="11">
        <f t="shared" si="6"/>
        <v>0.26111111111111113</v>
      </c>
      <c r="R47" s="1"/>
      <c r="S47" s="5">
        <v>45</v>
      </c>
      <c r="T47" s="5"/>
      <c r="U47" s="5">
        <v>10</v>
      </c>
      <c r="V47" s="11">
        <f t="shared" si="7"/>
        <v>1.3055555555555556E-2</v>
      </c>
      <c r="W47" s="16">
        <v>44</v>
      </c>
      <c r="X47" s="1"/>
      <c r="Y47" s="1"/>
      <c r="Z47" s="1"/>
      <c r="AA47" s="1"/>
    </row>
    <row r="48" spans="1:27">
      <c r="A48" s="4">
        <v>55</v>
      </c>
      <c r="B48" s="4" t="s">
        <v>8</v>
      </c>
      <c r="C48" s="4" t="s">
        <v>1</v>
      </c>
      <c r="D48" s="4" t="s">
        <v>54</v>
      </c>
      <c r="E48" s="4" t="s">
        <v>139</v>
      </c>
      <c r="F48" s="37"/>
      <c r="G48" s="37"/>
      <c r="H48" s="37"/>
      <c r="I48" s="37"/>
      <c r="J48" s="38">
        <v>0.62152777777777779</v>
      </c>
      <c r="K48" s="38">
        <v>0.52361111111111114</v>
      </c>
      <c r="L48" s="37">
        <v>11</v>
      </c>
      <c r="M48" s="32">
        <v>0.43333333333333335</v>
      </c>
      <c r="N48" s="37">
        <v>9</v>
      </c>
      <c r="O48" s="39">
        <v>0.60625000000000007</v>
      </c>
      <c r="P48" s="37">
        <f t="shared" si="5"/>
        <v>20</v>
      </c>
      <c r="Q48" s="11">
        <f t="shared" si="6"/>
        <v>0.28680555555555559</v>
      </c>
      <c r="R48" s="40"/>
      <c r="S48" s="5">
        <v>46</v>
      </c>
      <c r="T48" s="5">
        <v>12</v>
      </c>
      <c r="U48" s="5">
        <v>10</v>
      </c>
      <c r="V48" s="11">
        <f t="shared" si="7"/>
        <v>1.434027777777778E-2</v>
      </c>
      <c r="W48" s="16">
        <v>58</v>
      </c>
    </row>
    <row r="49" spans="1:27">
      <c r="A49" s="4">
        <v>104</v>
      </c>
      <c r="B49" s="4" t="s">
        <v>0</v>
      </c>
      <c r="C49" s="4" t="s">
        <v>1</v>
      </c>
      <c r="D49" s="4" t="s">
        <v>196</v>
      </c>
      <c r="E49" s="8" t="s">
        <v>197</v>
      </c>
      <c r="F49" s="5"/>
      <c r="G49" s="5"/>
      <c r="H49" s="7" t="s">
        <v>189</v>
      </c>
      <c r="I49" s="7" t="s">
        <v>189</v>
      </c>
      <c r="J49" s="11">
        <v>0.59722222222222221</v>
      </c>
      <c r="K49" s="11">
        <v>0.50763888888888886</v>
      </c>
      <c r="L49" s="5">
        <v>11</v>
      </c>
      <c r="M49" s="32">
        <v>0.40763888888888888</v>
      </c>
      <c r="N49" s="5">
        <v>9</v>
      </c>
      <c r="O49" s="19">
        <v>0.60679398148148145</v>
      </c>
      <c r="P49" s="5">
        <f t="shared" si="5"/>
        <v>20</v>
      </c>
      <c r="Q49" s="11">
        <f t="shared" si="6"/>
        <v>0.28734953703703697</v>
      </c>
      <c r="S49" s="5">
        <v>47</v>
      </c>
      <c r="T49" s="5">
        <v>13</v>
      </c>
      <c r="U49" s="5">
        <v>5</v>
      </c>
      <c r="V49" s="11">
        <f t="shared" si="7"/>
        <v>1.4367476851851848E-2</v>
      </c>
      <c r="W49" s="16">
        <v>60</v>
      </c>
    </row>
    <row r="50" spans="1:27">
      <c r="A50" s="4">
        <v>10</v>
      </c>
      <c r="B50" s="4" t="s">
        <v>8</v>
      </c>
      <c r="C50" s="4" t="s">
        <v>1</v>
      </c>
      <c r="D50" s="4" t="s">
        <v>12</v>
      </c>
      <c r="E50" s="4" t="s">
        <v>96</v>
      </c>
      <c r="F50" s="5"/>
      <c r="G50" s="5"/>
      <c r="H50" s="5"/>
      <c r="I50" s="5"/>
      <c r="J50" s="11">
        <v>0.61319444444444449</v>
      </c>
      <c r="K50" s="11">
        <v>0.52500000000000002</v>
      </c>
      <c r="L50" s="5">
        <v>11</v>
      </c>
      <c r="M50" s="32">
        <v>0.4284722222222222</v>
      </c>
      <c r="N50" s="5">
        <v>9</v>
      </c>
      <c r="O50" s="18">
        <v>0.62146990740740737</v>
      </c>
      <c r="P50" s="5">
        <f t="shared" si="5"/>
        <v>20</v>
      </c>
      <c r="Q50" s="11">
        <f t="shared" si="6"/>
        <v>0.3020254629629629</v>
      </c>
      <c r="S50" s="5">
        <v>48</v>
      </c>
      <c r="T50" s="5">
        <v>14</v>
      </c>
      <c r="U50" s="5">
        <v>11</v>
      </c>
      <c r="V50" s="11">
        <f t="shared" si="7"/>
        <v>1.5101273148148145E-2</v>
      </c>
      <c r="W50" s="16">
        <v>70</v>
      </c>
    </row>
    <row r="51" spans="1:27">
      <c r="A51" s="21">
        <v>45</v>
      </c>
      <c r="B51" s="21" t="s">
        <v>0</v>
      </c>
      <c r="C51" s="21" t="s">
        <v>1</v>
      </c>
      <c r="D51" s="21" t="s">
        <v>44</v>
      </c>
      <c r="E51" s="21" t="s">
        <v>129</v>
      </c>
      <c r="F51" s="22"/>
      <c r="G51" s="22"/>
      <c r="H51" s="23" t="s">
        <v>189</v>
      </c>
      <c r="I51" s="23" t="s">
        <v>189</v>
      </c>
      <c r="J51" s="24">
        <v>0.38958333333333334</v>
      </c>
      <c r="K51" s="24">
        <v>0.46180555555555558</v>
      </c>
      <c r="L51" s="22">
        <v>10</v>
      </c>
      <c r="M51" s="32">
        <v>0.53157407407407409</v>
      </c>
      <c r="N51" s="22">
        <v>9</v>
      </c>
      <c r="O51" s="25">
        <v>0.53751157407407402</v>
      </c>
      <c r="P51" s="22">
        <f t="shared" si="5"/>
        <v>19</v>
      </c>
      <c r="Q51" s="11">
        <f t="shared" si="6"/>
        <v>0.21806712962962954</v>
      </c>
      <c r="R51" s="1">
        <v>10</v>
      </c>
      <c r="S51" s="5">
        <v>49</v>
      </c>
      <c r="T51" s="5">
        <v>15</v>
      </c>
      <c r="U51" s="5">
        <v>6</v>
      </c>
      <c r="V51" s="11">
        <f t="shared" si="7"/>
        <v>1.1477217348927871E-2</v>
      </c>
      <c r="W51" s="16">
        <v>29</v>
      </c>
    </row>
    <row r="52" spans="1:27">
      <c r="A52" s="4">
        <v>42</v>
      </c>
      <c r="B52" s="4" t="s">
        <v>0</v>
      </c>
      <c r="C52" s="4" t="s">
        <v>3</v>
      </c>
      <c r="D52" s="4" t="s">
        <v>41</v>
      </c>
      <c r="E52" s="4" t="s">
        <v>126</v>
      </c>
      <c r="F52" s="5"/>
      <c r="G52" s="5"/>
      <c r="H52" s="7" t="s">
        <v>189</v>
      </c>
      <c r="I52" s="7" t="s">
        <v>189</v>
      </c>
      <c r="J52" s="12">
        <v>0.39999999999999997</v>
      </c>
      <c r="K52" s="11">
        <v>0.47638888888888892</v>
      </c>
      <c r="L52" s="5">
        <v>10</v>
      </c>
      <c r="M52" s="32">
        <v>0.53751157407407402</v>
      </c>
      <c r="N52" s="5">
        <v>9</v>
      </c>
      <c r="O52" s="18">
        <v>0.54356481481481478</v>
      </c>
      <c r="P52" s="5">
        <f t="shared" si="5"/>
        <v>19</v>
      </c>
      <c r="Q52" s="11">
        <f t="shared" si="6"/>
        <v>0.2241203703703703</v>
      </c>
      <c r="S52" s="5">
        <v>50</v>
      </c>
      <c r="V52" s="11">
        <f t="shared" si="7"/>
        <v>1.1795808966861596E-2</v>
      </c>
      <c r="W52" s="16">
        <v>35</v>
      </c>
    </row>
    <row r="53" spans="1:27">
      <c r="A53" s="4">
        <v>20</v>
      </c>
      <c r="B53" s="4" t="s">
        <v>8</v>
      </c>
      <c r="C53" s="4" t="s">
        <v>3</v>
      </c>
      <c r="D53" s="4" t="s">
        <v>22</v>
      </c>
      <c r="E53" s="4" t="s">
        <v>106</v>
      </c>
      <c r="F53" s="5"/>
      <c r="G53" s="5"/>
      <c r="H53" s="7" t="s">
        <v>189</v>
      </c>
      <c r="I53" s="7" t="s">
        <v>189</v>
      </c>
      <c r="J53" s="11">
        <v>0.37847222222222227</v>
      </c>
      <c r="K53" s="11">
        <v>0.46875</v>
      </c>
      <c r="L53" s="5">
        <v>11</v>
      </c>
      <c r="M53" s="32">
        <v>0.55706018518518519</v>
      </c>
      <c r="N53" s="5">
        <v>8</v>
      </c>
      <c r="O53" s="19">
        <v>0.56535879629629626</v>
      </c>
      <c r="P53" s="5">
        <f t="shared" si="5"/>
        <v>19</v>
      </c>
      <c r="Q53" s="11">
        <f t="shared" si="6"/>
        <v>0.24591435185185179</v>
      </c>
      <c r="S53" s="5">
        <v>51</v>
      </c>
      <c r="T53" s="37"/>
      <c r="U53" s="37">
        <v>11</v>
      </c>
      <c r="V53" s="11">
        <f t="shared" si="7"/>
        <v>1.2942860623781673E-2</v>
      </c>
      <c r="W53" s="16">
        <v>43</v>
      </c>
      <c r="X53" s="41"/>
      <c r="Y53" s="41"/>
      <c r="Z53" s="41"/>
      <c r="AA53" s="41"/>
    </row>
    <row r="54" spans="1:27">
      <c r="A54" s="4">
        <v>21</v>
      </c>
      <c r="B54" s="4" t="s">
        <v>0</v>
      </c>
      <c r="C54" s="4" t="s">
        <v>3</v>
      </c>
      <c r="D54" s="4" t="s">
        <v>23</v>
      </c>
      <c r="E54" s="4" t="s">
        <v>107</v>
      </c>
      <c r="F54" s="5"/>
      <c r="G54" s="5"/>
      <c r="H54" s="7" t="s">
        <v>189</v>
      </c>
      <c r="I54" s="7" t="s">
        <v>189</v>
      </c>
      <c r="J54" s="11">
        <v>0.56805555555555554</v>
      </c>
      <c r="K54" s="11">
        <v>0.49652777777777773</v>
      </c>
      <c r="L54" s="5">
        <v>10</v>
      </c>
      <c r="M54" s="32">
        <v>0.41875000000000001</v>
      </c>
      <c r="N54" s="5">
        <v>9</v>
      </c>
      <c r="O54" s="18">
        <v>0.57199074074074074</v>
      </c>
      <c r="P54" s="5">
        <f t="shared" si="5"/>
        <v>19</v>
      </c>
      <c r="Q54" s="11">
        <f t="shared" si="6"/>
        <v>0.25254629629629627</v>
      </c>
      <c r="S54" s="5">
        <v>52</v>
      </c>
      <c r="V54" s="11">
        <f t="shared" si="7"/>
        <v>1.3291910331384015E-2</v>
      </c>
      <c r="W54" s="16">
        <v>47</v>
      </c>
    </row>
    <row r="55" spans="1:27" s="27" customFormat="1">
      <c r="A55" s="4">
        <v>56</v>
      </c>
      <c r="B55" s="4" t="s">
        <v>0</v>
      </c>
      <c r="C55" s="4" t="s">
        <v>1</v>
      </c>
      <c r="D55" s="4" t="s">
        <v>194</v>
      </c>
      <c r="E55" s="4" t="s">
        <v>195</v>
      </c>
      <c r="F55" s="5"/>
      <c r="G55" s="5"/>
      <c r="H55" s="7" t="s">
        <v>189</v>
      </c>
      <c r="I55" s="7" t="s">
        <v>189</v>
      </c>
      <c r="J55" s="11">
        <v>0.36944444444444446</v>
      </c>
      <c r="K55" s="11">
        <v>0.50277777777777777</v>
      </c>
      <c r="L55" s="5">
        <v>11</v>
      </c>
      <c r="M55" s="32">
        <v>0.57222222222222219</v>
      </c>
      <c r="N55" s="5">
        <v>8</v>
      </c>
      <c r="O55" s="18">
        <v>0.57778935185185187</v>
      </c>
      <c r="P55" s="5">
        <f t="shared" si="5"/>
        <v>19</v>
      </c>
      <c r="Q55" s="11">
        <f t="shared" si="6"/>
        <v>0.2583449074074074</v>
      </c>
      <c r="R55" s="1"/>
      <c r="S55" s="5">
        <v>53</v>
      </c>
      <c r="T55" s="5">
        <v>16</v>
      </c>
      <c r="U55" s="5">
        <v>7</v>
      </c>
      <c r="V55" s="11">
        <f t="shared" si="7"/>
        <v>1.3597100389863547E-2</v>
      </c>
      <c r="W55" s="16">
        <v>50</v>
      </c>
      <c r="X55" s="1"/>
      <c r="Y55" s="1"/>
      <c r="Z55" s="1"/>
      <c r="AA55" s="1"/>
    </row>
    <row r="56" spans="1:27">
      <c r="A56" s="4">
        <v>1</v>
      </c>
      <c r="B56" s="4" t="s">
        <v>0</v>
      </c>
      <c r="C56" s="4" t="s">
        <v>1</v>
      </c>
      <c r="D56" s="4" t="s">
        <v>2</v>
      </c>
      <c r="E56" s="4" t="s">
        <v>88</v>
      </c>
      <c r="F56" s="5"/>
      <c r="G56" s="5"/>
      <c r="H56" s="7" t="s">
        <v>189</v>
      </c>
      <c r="I56" s="7" t="s">
        <v>189</v>
      </c>
      <c r="J56" s="11">
        <v>0.57361111111111118</v>
      </c>
      <c r="K56" s="11">
        <v>0.49513888888888885</v>
      </c>
      <c r="L56" s="5">
        <v>10</v>
      </c>
      <c r="M56" s="32">
        <v>0.39027777777777778</v>
      </c>
      <c r="N56" s="5">
        <v>9</v>
      </c>
      <c r="O56" s="18">
        <v>0.57922453703703702</v>
      </c>
      <c r="P56" s="5">
        <f t="shared" si="5"/>
        <v>19</v>
      </c>
      <c r="Q56" s="11">
        <f t="shared" si="6"/>
        <v>0.25978009259259255</v>
      </c>
      <c r="S56" s="5">
        <v>54</v>
      </c>
      <c r="T56" s="5">
        <v>17</v>
      </c>
      <c r="U56" s="5">
        <v>8</v>
      </c>
      <c r="V56" s="11">
        <f t="shared" si="7"/>
        <v>1.3672636452241713E-2</v>
      </c>
      <c r="W56" s="16">
        <v>51</v>
      </c>
    </row>
    <row r="57" spans="1:27">
      <c r="A57" s="4">
        <v>54</v>
      </c>
      <c r="B57" s="4" t="s">
        <v>8</v>
      </c>
      <c r="C57" s="4" t="s">
        <v>52</v>
      </c>
      <c r="D57" s="4" t="s">
        <v>53</v>
      </c>
      <c r="E57" s="4" t="s">
        <v>138</v>
      </c>
      <c r="F57" s="5"/>
      <c r="G57" s="5"/>
      <c r="H57" s="7" t="s">
        <v>189</v>
      </c>
      <c r="I57" s="7" t="s">
        <v>189</v>
      </c>
      <c r="J57" s="14">
        <v>0.39930555555555558</v>
      </c>
      <c r="K57" s="11">
        <v>0.49305555555555558</v>
      </c>
      <c r="L57" s="5">
        <v>11</v>
      </c>
      <c r="M57" s="32">
        <v>0.57500000000000007</v>
      </c>
      <c r="N57" s="5">
        <v>8</v>
      </c>
      <c r="O57" s="18">
        <v>0.57939814814814816</v>
      </c>
      <c r="P57" s="5">
        <f t="shared" si="5"/>
        <v>19</v>
      </c>
      <c r="Q57" s="11">
        <f t="shared" si="6"/>
        <v>0.25995370370370369</v>
      </c>
      <c r="S57" s="5">
        <v>55</v>
      </c>
      <c r="T57" s="5">
        <v>1</v>
      </c>
      <c r="U57" s="5">
        <v>1</v>
      </c>
      <c r="V57" s="11">
        <f t="shared" si="7"/>
        <v>1.36817738791423E-2</v>
      </c>
      <c r="W57" s="16">
        <v>52</v>
      </c>
      <c r="X57" s="67">
        <v>1</v>
      </c>
      <c r="Y57" s="1" t="s">
        <v>259</v>
      </c>
    </row>
    <row r="58" spans="1:27">
      <c r="A58" s="4">
        <v>57</v>
      </c>
      <c r="B58" s="4" t="s">
        <v>8</v>
      </c>
      <c r="C58" s="4" t="s">
        <v>3</v>
      </c>
      <c r="D58" s="4" t="s">
        <v>55</v>
      </c>
      <c r="E58" s="4" t="s">
        <v>140</v>
      </c>
      <c r="F58" s="5"/>
      <c r="G58" s="5"/>
      <c r="H58" s="7" t="s">
        <v>189</v>
      </c>
      <c r="I58" s="7" t="s">
        <v>189</v>
      </c>
      <c r="J58" s="11">
        <v>0.40486111111111112</v>
      </c>
      <c r="K58" s="11">
        <v>0.48958333333333331</v>
      </c>
      <c r="L58" s="5">
        <v>9</v>
      </c>
      <c r="M58" s="32">
        <v>0.57500000000000007</v>
      </c>
      <c r="N58" s="5">
        <v>10</v>
      </c>
      <c r="O58" s="18">
        <v>0.58368055555555554</v>
      </c>
      <c r="P58" s="5">
        <f t="shared" si="5"/>
        <v>19</v>
      </c>
      <c r="Q58" s="11">
        <f t="shared" si="6"/>
        <v>0.26423611111111106</v>
      </c>
      <c r="S58" s="5">
        <v>56</v>
      </c>
      <c r="U58" s="5">
        <v>12</v>
      </c>
      <c r="V58" s="11">
        <f t="shared" si="7"/>
        <v>1.3907163742690055E-2</v>
      </c>
      <c r="W58" s="16">
        <v>53</v>
      </c>
    </row>
    <row r="59" spans="1:27">
      <c r="A59" s="4">
        <v>62</v>
      </c>
      <c r="B59" s="4" t="s">
        <v>0</v>
      </c>
      <c r="C59" s="4" t="s">
        <v>3</v>
      </c>
      <c r="D59" s="4" t="s">
        <v>60</v>
      </c>
      <c r="E59" s="4" t="s">
        <v>145</v>
      </c>
      <c r="F59" s="5"/>
      <c r="G59" s="5"/>
      <c r="H59" s="7" t="s">
        <v>189</v>
      </c>
      <c r="I59" s="7" t="s">
        <v>189</v>
      </c>
      <c r="J59" s="11">
        <v>0.4069444444444445</v>
      </c>
      <c r="K59" s="11">
        <v>0.51736111111111105</v>
      </c>
      <c r="L59" s="5">
        <v>9</v>
      </c>
      <c r="M59" s="32"/>
      <c r="N59" s="5">
        <v>10</v>
      </c>
      <c r="O59" s="18" t="s">
        <v>246</v>
      </c>
      <c r="P59" s="5">
        <f t="shared" si="5"/>
        <v>19</v>
      </c>
      <c r="Q59" s="11"/>
      <c r="R59" s="1">
        <v>10</v>
      </c>
      <c r="S59" s="5">
        <v>57</v>
      </c>
      <c r="V59" s="11">
        <f t="shared" si="7"/>
        <v>0</v>
      </c>
    </row>
    <row r="60" spans="1:27">
      <c r="A60" s="4">
        <v>80</v>
      </c>
      <c r="B60" s="4" t="s">
        <v>8</v>
      </c>
      <c r="C60" s="4" t="s">
        <v>3</v>
      </c>
      <c r="D60" s="4" t="s">
        <v>75</v>
      </c>
      <c r="E60" s="4" t="s">
        <v>161</v>
      </c>
      <c r="F60" s="5"/>
      <c r="G60" s="5"/>
      <c r="H60" s="7" t="s">
        <v>189</v>
      </c>
      <c r="I60" s="7" t="s">
        <v>189</v>
      </c>
      <c r="J60" s="5"/>
      <c r="K60" s="11">
        <v>0.4826388888888889</v>
      </c>
      <c r="L60" s="5">
        <v>11</v>
      </c>
      <c r="M60" s="32">
        <v>0.3979166666666667</v>
      </c>
      <c r="N60" s="5">
        <v>8</v>
      </c>
      <c r="O60" s="18" t="s">
        <v>246</v>
      </c>
      <c r="P60" s="5">
        <f t="shared" si="5"/>
        <v>19</v>
      </c>
      <c r="Q60" s="11"/>
      <c r="S60" s="5">
        <v>58</v>
      </c>
      <c r="U60" s="5">
        <v>13</v>
      </c>
      <c r="V60" s="11">
        <f t="shared" si="7"/>
        <v>0</v>
      </c>
    </row>
    <row r="61" spans="1:27">
      <c r="A61" s="4">
        <v>103</v>
      </c>
      <c r="B61" s="4" t="s">
        <v>0</v>
      </c>
      <c r="C61" s="4" t="s">
        <v>1</v>
      </c>
      <c r="D61" s="4" t="s">
        <v>87</v>
      </c>
      <c r="E61" s="4" t="s">
        <v>180</v>
      </c>
      <c r="F61" s="5"/>
      <c r="G61" s="5"/>
      <c r="H61" s="7" t="s">
        <v>189</v>
      </c>
      <c r="I61" s="7" t="s">
        <v>189</v>
      </c>
      <c r="J61" s="11">
        <v>0.54166666666666663</v>
      </c>
      <c r="K61" s="11">
        <v>0.4770833333333333</v>
      </c>
      <c r="L61" s="5">
        <v>10</v>
      </c>
      <c r="M61" s="32">
        <v>0.39999999999999997</v>
      </c>
      <c r="N61" s="5">
        <v>8</v>
      </c>
      <c r="O61" s="18">
        <v>0.54935185185185187</v>
      </c>
      <c r="P61" s="5">
        <f t="shared" si="5"/>
        <v>18</v>
      </c>
      <c r="Q61" s="11">
        <f t="shared" ref="Q61:Q86" si="8">O61-$Q$1</f>
        <v>0.22990740740740739</v>
      </c>
      <c r="S61" s="5">
        <v>59</v>
      </c>
      <c r="T61" s="5">
        <v>18</v>
      </c>
      <c r="U61" s="5">
        <v>9</v>
      </c>
      <c r="V61" s="11">
        <f t="shared" si="7"/>
        <v>1.2772633744855967E-2</v>
      </c>
      <c r="W61" s="16">
        <v>39</v>
      </c>
    </row>
    <row r="62" spans="1:27">
      <c r="A62" s="4">
        <v>81</v>
      </c>
      <c r="B62" s="4" t="s">
        <v>0</v>
      </c>
      <c r="C62" s="4" t="s">
        <v>3</v>
      </c>
      <c r="D62" s="4" t="s">
        <v>76</v>
      </c>
      <c r="E62" s="4" t="s">
        <v>162</v>
      </c>
      <c r="F62" s="5"/>
      <c r="G62" s="5"/>
      <c r="H62" s="7" t="s">
        <v>189</v>
      </c>
      <c r="I62" s="7" t="s">
        <v>189</v>
      </c>
      <c r="J62" s="11">
        <v>0.38194444444444442</v>
      </c>
      <c r="K62" s="11">
        <v>0.4770833333333333</v>
      </c>
      <c r="L62" s="5">
        <v>10</v>
      </c>
      <c r="M62" s="32">
        <v>0.55694444444444446</v>
      </c>
      <c r="N62" s="5">
        <v>8</v>
      </c>
      <c r="O62" s="18">
        <v>0.56383101851851858</v>
      </c>
      <c r="P62" s="5">
        <f t="shared" si="5"/>
        <v>18</v>
      </c>
      <c r="Q62" s="11">
        <f t="shared" si="8"/>
        <v>0.2443865740740741</v>
      </c>
      <c r="R62" s="1">
        <v>30</v>
      </c>
      <c r="S62" s="5">
        <v>60</v>
      </c>
      <c r="V62" s="11">
        <f t="shared" si="7"/>
        <v>1.3577031893004117E-2</v>
      </c>
      <c r="W62" s="16">
        <v>49</v>
      </c>
    </row>
    <row r="63" spans="1:27">
      <c r="A63" s="4">
        <v>108</v>
      </c>
      <c r="B63" s="4" t="s">
        <v>8</v>
      </c>
      <c r="C63" s="4" t="s">
        <v>3</v>
      </c>
      <c r="D63" s="4" t="s">
        <v>201</v>
      </c>
      <c r="E63" s="8" t="s">
        <v>202</v>
      </c>
      <c r="F63" s="5"/>
      <c r="G63" s="5"/>
      <c r="H63" s="7" t="s">
        <v>189</v>
      </c>
      <c r="I63" s="7" t="s">
        <v>189</v>
      </c>
      <c r="J63" s="32">
        <v>0.56821759259259264</v>
      </c>
      <c r="K63" s="11">
        <v>0.47847222222222219</v>
      </c>
      <c r="L63" s="5">
        <v>10</v>
      </c>
      <c r="M63" s="32">
        <v>0.3972222222222222</v>
      </c>
      <c r="N63" s="5">
        <v>8</v>
      </c>
      <c r="O63" s="18">
        <v>0.57361111111111118</v>
      </c>
      <c r="P63" s="5">
        <f t="shared" si="5"/>
        <v>18</v>
      </c>
      <c r="Q63" s="11">
        <f t="shared" si="8"/>
        <v>0.25416666666666671</v>
      </c>
      <c r="S63" s="5">
        <v>61</v>
      </c>
      <c r="U63" s="5">
        <v>14</v>
      </c>
      <c r="V63" s="11">
        <f t="shared" si="7"/>
        <v>1.4120370370370373E-2</v>
      </c>
      <c r="W63" s="16">
        <v>55</v>
      </c>
    </row>
    <row r="64" spans="1:27">
      <c r="A64" s="4">
        <v>7</v>
      </c>
      <c r="B64" s="4" t="s">
        <v>8</v>
      </c>
      <c r="C64" s="4" t="s">
        <v>1</v>
      </c>
      <c r="D64" s="4" t="s">
        <v>9</v>
      </c>
      <c r="E64" s="4" t="s">
        <v>93</v>
      </c>
      <c r="F64" s="5"/>
      <c r="G64" s="5"/>
      <c r="H64" s="7" t="s">
        <v>189</v>
      </c>
      <c r="I64" s="7" t="s">
        <v>189</v>
      </c>
      <c r="J64" s="32">
        <v>0.57152777777777775</v>
      </c>
      <c r="K64" s="11">
        <v>0.49027777777777781</v>
      </c>
      <c r="L64" s="5">
        <v>10</v>
      </c>
      <c r="M64" s="32">
        <v>0.40069444444444446</v>
      </c>
      <c r="N64" s="5">
        <v>8</v>
      </c>
      <c r="O64" s="18">
        <v>0.57642361111111107</v>
      </c>
      <c r="P64" s="5">
        <f t="shared" si="5"/>
        <v>18</v>
      </c>
      <c r="Q64" s="11">
        <f t="shared" si="8"/>
        <v>0.25697916666666659</v>
      </c>
      <c r="R64" s="1">
        <v>10</v>
      </c>
      <c r="S64" s="5">
        <v>62</v>
      </c>
      <c r="T64" s="5">
        <v>19</v>
      </c>
      <c r="U64" s="5">
        <v>12</v>
      </c>
      <c r="V64" s="11">
        <f t="shared" si="7"/>
        <v>1.4276620370370367E-2</v>
      </c>
      <c r="W64" s="16">
        <v>57</v>
      </c>
    </row>
    <row r="65" spans="1:27" s="13" customFormat="1">
      <c r="A65" s="4">
        <v>116</v>
      </c>
      <c r="B65" s="4" t="s">
        <v>8</v>
      </c>
      <c r="C65" s="4" t="s">
        <v>1</v>
      </c>
      <c r="D65" s="8" t="s">
        <v>219</v>
      </c>
      <c r="E65" s="8" t="s">
        <v>220</v>
      </c>
      <c r="F65" s="5"/>
      <c r="G65" s="5"/>
      <c r="H65" s="5"/>
      <c r="I65" s="5"/>
      <c r="J65" s="32">
        <v>0.39999999999999997</v>
      </c>
      <c r="K65" s="11">
        <v>0.50069444444444444</v>
      </c>
      <c r="L65" s="5">
        <v>10</v>
      </c>
      <c r="M65" s="32">
        <v>0.57152777777777775</v>
      </c>
      <c r="N65" s="5">
        <v>8</v>
      </c>
      <c r="O65" s="11">
        <v>0.57778935185185187</v>
      </c>
      <c r="P65" s="5">
        <f t="shared" si="5"/>
        <v>18</v>
      </c>
      <c r="Q65" s="11">
        <f t="shared" si="8"/>
        <v>0.2583449074074074</v>
      </c>
      <c r="R65" s="1">
        <v>10</v>
      </c>
      <c r="S65" s="5">
        <v>63</v>
      </c>
      <c r="T65" s="5">
        <v>20</v>
      </c>
      <c r="U65" s="5">
        <v>13</v>
      </c>
      <c r="V65" s="11">
        <f t="shared" si="7"/>
        <v>1.4352494855967077E-2</v>
      </c>
      <c r="W65" s="16">
        <v>59</v>
      </c>
      <c r="X65" s="1"/>
      <c r="Y65" s="1"/>
      <c r="Z65" s="1"/>
      <c r="AA65" s="1"/>
    </row>
    <row r="66" spans="1:27" s="9" customFormat="1">
      <c r="A66" s="4">
        <v>96</v>
      </c>
      <c r="B66" s="4" t="s">
        <v>8</v>
      </c>
      <c r="C66" s="4" t="s">
        <v>1</v>
      </c>
      <c r="D66" s="4" t="s">
        <v>226</v>
      </c>
      <c r="E66" s="4" t="s">
        <v>175</v>
      </c>
      <c r="F66" s="5"/>
      <c r="G66" s="5"/>
      <c r="H66" s="7" t="s">
        <v>189</v>
      </c>
      <c r="I66" s="7" t="s">
        <v>189</v>
      </c>
      <c r="J66" s="32">
        <v>0.57222222222222219</v>
      </c>
      <c r="K66" s="11">
        <v>0.50347222222222221</v>
      </c>
      <c r="L66" s="5">
        <v>10</v>
      </c>
      <c r="M66" s="32">
        <v>0.41319444444444442</v>
      </c>
      <c r="N66" s="5">
        <v>8</v>
      </c>
      <c r="O66" s="18">
        <v>0.57917824074074076</v>
      </c>
      <c r="P66" s="5">
        <f t="shared" si="5"/>
        <v>18</v>
      </c>
      <c r="Q66" s="11">
        <f t="shared" si="8"/>
        <v>0.25973379629629628</v>
      </c>
      <c r="R66" s="1"/>
      <c r="S66" s="5">
        <v>64</v>
      </c>
      <c r="T66" s="5"/>
      <c r="U66" s="5">
        <v>14</v>
      </c>
      <c r="V66" s="11">
        <f t="shared" si="7"/>
        <v>1.4429655349794238E-2</v>
      </c>
      <c r="W66" s="16">
        <v>61</v>
      </c>
      <c r="X66" s="1"/>
      <c r="Y66" s="1"/>
      <c r="Z66" s="1"/>
      <c r="AA66" s="1"/>
    </row>
    <row r="67" spans="1:27">
      <c r="A67" s="4">
        <v>119</v>
      </c>
      <c r="B67" s="4" t="s">
        <v>0</v>
      </c>
      <c r="C67" s="4" t="s">
        <v>1</v>
      </c>
      <c r="D67" s="8" t="s">
        <v>224</v>
      </c>
      <c r="E67" s="8" t="s">
        <v>225</v>
      </c>
      <c r="F67" s="5"/>
      <c r="G67" s="5"/>
      <c r="H67" s="7" t="s">
        <v>189</v>
      </c>
      <c r="I67" s="7" t="s">
        <v>189</v>
      </c>
      <c r="J67" s="32">
        <v>0.57291666666666663</v>
      </c>
      <c r="K67" s="11">
        <v>0.49583333333333335</v>
      </c>
      <c r="L67" s="5">
        <v>10</v>
      </c>
      <c r="M67" s="32">
        <v>0.41111111111111115</v>
      </c>
      <c r="N67" s="5">
        <v>8</v>
      </c>
      <c r="O67" s="18">
        <v>0.57945601851851858</v>
      </c>
      <c r="P67" s="5">
        <f t="shared" ref="P67:P96" si="9">SUM(L67,N67)</f>
        <v>18</v>
      </c>
      <c r="Q67" s="11">
        <f t="shared" si="8"/>
        <v>0.2600115740740741</v>
      </c>
      <c r="S67" s="5">
        <v>65</v>
      </c>
      <c r="U67" s="5">
        <v>10</v>
      </c>
      <c r="V67" s="11">
        <f t="shared" si="7"/>
        <v>1.4445087448559673E-2</v>
      </c>
      <c r="W67" s="16">
        <v>62</v>
      </c>
    </row>
    <row r="68" spans="1:27">
      <c r="A68" s="4">
        <v>66</v>
      </c>
      <c r="B68" s="4" t="s">
        <v>8</v>
      </c>
      <c r="C68" s="4" t="s">
        <v>1</v>
      </c>
      <c r="D68" s="4" t="s">
        <v>63</v>
      </c>
      <c r="E68" s="4" t="s">
        <v>149</v>
      </c>
      <c r="F68" s="5"/>
      <c r="G68" s="5"/>
      <c r="H68" s="7" t="s">
        <v>189</v>
      </c>
      <c r="I68" s="7" t="s">
        <v>189</v>
      </c>
      <c r="J68" s="32">
        <v>0.57500000000000007</v>
      </c>
      <c r="K68" s="11">
        <v>0.48819444444444443</v>
      </c>
      <c r="L68" s="5">
        <v>9</v>
      </c>
      <c r="M68" s="32">
        <v>0.40486111111111112</v>
      </c>
      <c r="N68" s="5">
        <v>9</v>
      </c>
      <c r="O68" s="18">
        <v>0.57951388888888888</v>
      </c>
      <c r="P68" s="5">
        <f t="shared" si="9"/>
        <v>18</v>
      </c>
      <c r="Q68" s="11">
        <f t="shared" si="8"/>
        <v>0.26006944444444441</v>
      </c>
      <c r="R68" s="1">
        <v>10</v>
      </c>
      <c r="S68" s="5">
        <v>66</v>
      </c>
      <c r="U68" s="5">
        <v>15</v>
      </c>
      <c r="V68" s="11">
        <f t="shared" si="7"/>
        <v>1.4448302469135801E-2</v>
      </c>
      <c r="W68" s="16">
        <v>63</v>
      </c>
    </row>
    <row r="69" spans="1:27">
      <c r="A69" s="4">
        <v>59</v>
      </c>
      <c r="B69" s="4" t="s">
        <v>0</v>
      </c>
      <c r="C69" s="4" t="s">
        <v>207</v>
      </c>
      <c r="D69" s="4" t="s">
        <v>57</v>
      </c>
      <c r="E69" s="4" t="s">
        <v>142</v>
      </c>
      <c r="F69" s="5"/>
      <c r="G69" s="5"/>
      <c r="H69" s="7" t="s">
        <v>189</v>
      </c>
      <c r="I69" s="7" t="s">
        <v>189</v>
      </c>
      <c r="J69" s="32">
        <v>0.57916666666666672</v>
      </c>
      <c r="K69" s="12">
        <v>0.49583333333333335</v>
      </c>
      <c r="L69" s="5">
        <v>10</v>
      </c>
      <c r="M69" s="32">
        <v>0.4069444444444445</v>
      </c>
      <c r="N69" s="5">
        <v>8</v>
      </c>
      <c r="O69" s="18">
        <v>0.58403935185185185</v>
      </c>
      <c r="P69" s="5">
        <f t="shared" si="9"/>
        <v>18</v>
      </c>
      <c r="Q69" s="11">
        <f t="shared" si="8"/>
        <v>0.26459490740740738</v>
      </c>
      <c r="S69" s="5">
        <v>67</v>
      </c>
      <c r="T69" s="65">
        <v>3</v>
      </c>
      <c r="U69" s="65">
        <v>3</v>
      </c>
      <c r="V69" s="11">
        <f t="shared" si="7"/>
        <v>1.4699717078189298E-2</v>
      </c>
      <c r="W69" s="16">
        <v>66</v>
      </c>
    </row>
    <row r="70" spans="1:27">
      <c r="A70" s="4">
        <v>85</v>
      </c>
      <c r="B70" s="4" t="s">
        <v>0</v>
      </c>
      <c r="C70" s="4" t="s">
        <v>3</v>
      </c>
      <c r="D70" s="4" t="s">
        <v>80</v>
      </c>
      <c r="E70" s="4" t="s">
        <v>166</v>
      </c>
      <c r="F70" s="5"/>
      <c r="G70" s="5"/>
      <c r="H70" s="7" t="s">
        <v>189</v>
      </c>
      <c r="I70" s="7" t="s">
        <v>189</v>
      </c>
      <c r="J70" s="32">
        <v>0.40138888888888885</v>
      </c>
      <c r="K70" s="11">
        <v>0.49374999999999997</v>
      </c>
      <c r="L70" s="5">
        <v>10</v>
      </c>
      <c r="M70" s="11">
        <v>0.57500000000000007</v>
      </c>
      <c r="N70" s="5">
        <v>8</v>
      </c>
      <c r="O70" s="18">
        <v>0.58408564814814812</v>
      </c>
      <c r="P70" s="5">
        <f t="shared" si="9"/>
        <v>18</v>
      </c>
      <c r="Q70" s="11">
        <f t="shared" si="8"/>
        <v>0.26464120370370364</v>
      </c>
      <c r="S70" s="5">
        <v>68</v>
      </c>
      <c r="V70" s="11">
        <f t="shared" si="7"/>
        <v>1.4702289094650203E-2</v>
      </c>
      <c r="W70" s="16">
        <v>67</v>
      </c>
    </row>
    <row r="71" spans="1:27">
      <c r="A71" s="4">
        <v>36</v>
      </c>
      <c r="B71" s="4" t="s">
        <v>8</v>
      </c>
      <c r="C71" s="4" t="s">
        <v>3</v>
      </c>
      <c r="D71" s="4" t="s">
        <v>37</v>
      </c>
      <c r="E71" s="4" t="s">
        <v>121</v>
      </c>
      <c r="F71" s="5"/>
      <c r="G71" s="5"/>
      <c r="H71" s="7" t="s">
        <v>189</v>
      </c>
      <c r="I71" s="7" t="s">
        <v>189</v>
      </c>
      <c r="J71" s="32">
        <v>0.5805555555555556</v>
      </c>
      <c r="K71" s="11">
        <v>0.49861111111111112</v>
      </c>
      <c r="L71" s="5">
        <v>10</v>
      </c>
      <c r="M71" s="32">
        <v>0.41597222222222219</v>
      </c>
      <c r="N71" s="5">
        <v>8</v>
      </c>
      <c r="O71" s="18">
        <v>0.58570601851851845</v>
      </c>
      <c r="P71" s="5">
        <f t="shared" si="9"/>
        <v>18</v>
      </c>
      <c r="Q71" s="11">
        <f t="shared" si="8"/>
        <v>0.26626157407407397</v>
      </c>
      <c r="S71" s="5">
        <v>69</v>
      </c>
      <c r="U71" s="5">
        <v>15</v>
      </c>
      <c r="V71" s="11">
        <f t="shared" si="7"/>
        <v>1.4792309670781887E-2</v>
      </c>
      <c r="W71" s="16">
        <v>68</v>
      </c>
    </row>
    <row r="72" spans="1:27">
      <c r="A72" s="4">
        <v>52</v>
      </c>
      <c r="B72" s="4" t="s">
        <v>0</v>
      </c>
      <c r="C72" s="4" t="s">
        <v>1</v>
      </c>
      <c r="D72" s="4" t="s">
        <v>50</v>
      </c>
      <c r="E72" s="4" t="s">
        <v>136</v>
      </c>
      <c r="F72" s="5"/>
      <c r="G72" s="5"/>
      <c r="H72" s="7" t="s">
        <v>189</v>
      </c>
      <c r="I72" s="7" t="s">
        <v>189</v>
      </c>
      <c r="J72" s="32">
        <v>0.59583333333333333</v>
      </c>
      <c r="K72" s="12">
        <v>0.50277777777777777</v>
      </c>
      <c r="L72" s="5">
        <v>9</v>
      </c>
      <c r="M72" s="32">
        <v>0.41111111111111115</v>
      </c>
      <c r="N72" s="5">
        <v>9</v>
      </c>
      <c r="O72" s="18">
        <v>0.60418981481481482</v>
      </c>
      <c r="P72" s="5">
        <f t="shared" si="9"/>
        <v>18</v>
      </c>
      <c r="Q72" s="11">
        <f t="shared" si="8"/>
        <v>0.28474537037037034</v>
      </c>
      <c r="S72" s="5">
        <v>70</v>
      </c>
      <c r="V72" s="11">
        <f t="shared" si="7"/>
        <v>1.5819187242798353E-2</v>
      </c>
      <c r="W72" s="16">
        <v>71</v>
      </c>
    </row>
    <row r="73" spans="1:27">
      <c r="A73" s="4">
        <v>63</v>
      </c>
      <c r="B73" s="4" t="s">
        <v>0</v>
      </c>
      <c r="C73" s="4" t="s">
        <v>1</v>
      </c>
      <c r="D73" s="4" t="s">
        <v>61</v>
      </c>
      <c r="E73" s="4" t="s">
        <v>146</v>
      </c>
      <c r="F73" s="5"/>
      <c r="G73" s="5"/>
      <c r="H73" s="5"/>
      <c r="I73" s="5"/>
      <c r="J73" s="32">
        <v>0.59722222222222221</v>
      </c>
      <c r="K73" s="11">
        <v>0.51111111111111118</v>
      </c>
      <c r="L73" s="5">
        <v>10</v>
      </c>
      <c r="M73" s="36">
        <v>0.41388888888888892</v>
      </c>
      <c r="N73" s="5">
        <v>8</v>
      </c>
      <c r="O73" s="18">
        <v>0.60783564814814817</v>
      </c>
      <c r="P73" s="5">
        <f t="shared" si="9"/>
        <v>18</v>
      </c>
      <c r="Q73" s="11">
        <f t="shared" si="8"/>
        <v>0.28839120370370369</v>
      </c>
      <c r="S73" s="5">
        <v>71</v>
      </c>
      <c r="V73" s="11">
        <f t="shared" si="7"/>
        <v>1.6021733539094651E-2</v>
      </c>
      <c r="W73" s="16">
        <v>74</v>
      </c>
    </row>
    <row r="74" spans="1:27">
      <c r="A74" s="21">
        <v>48</v>
      </c>
      <c r="B74" s="4" t="s">
        <v>0</v>
      </c>
      <c r="C74" s="4" t="s">
        <v>3</v>
      </c>
      <c r="D74" s="4" t="s">
        <v>47</v>
      </c>
      <c r="E74" s="4" t="s">
        <v>132</v>
      </c>
      <c r="F74" s="5"/>
      <c r="G74" s="5"/>
      <c r="H74" s="7" t="s">
        <v>189</v>
      </c>
      <c r="I74" s="7" t="s">
        <v>189</v>
      </c>
      <c r="J74" s="32">
        <v>0.38680555555555557</v>
      </c>
      <c r="K74" s="11">
        <v>0.48472222222222222</v>
      </c>
      <c r="L74" s="5">
        <v>10</v>
      </c>
      <c r="M74" s="32">
        <v>0.53533564814814816</v>
      </c>
      <c r="N74" s="5">
        <v>7</v>
      </c>
      <c r="O74" s="18">
        <v>0.54311342592592593</v>
      </c>
      <c r="P74" s="5">
        <f t="shared" si="9"/>
        <v>17</v>
      </c>
      <c r="Q74" s="11">
        <f t="shared" si="8"/>
        <v>0.22366898148148145</v>
      </c>
      <c r="R74" s="1">
        <v>10</v>
      </c>
      <c r="S74" s="5">
        <v>72</v>
      </c>
      <c r="V74" s="11">
        <f t="shared" si="7"/>
        <v>1.315699891067538E-2</v>
      </c>
      <c r="W74" s="16">
        <v>45</v>
      </c>
    </row>
    <row r="75" spans="1:27">
      <c r="A75" s="4">
        <v>102</v>
      </c>
      <c r="B75" s="4" t="s">
        <v>0</v>
      </c>
      <c r="C75" s="4" t="s">
        <v>1</v>
      </c>
      <c r="D75" s="4" t="s">
        <v>86</v>
      </c>
      <c r="E75" s="4" t="s">
        <v>179</v>
      </c>
      <c r="F75" s="5"/>
      <c r="G75" s="5"/>
      <c r="H75" s="7" t="s">
        <v>189</v>
      </c>
      <c r="I75" s="7" t="s">
        <v>189</v>
      </c>
      <c r="J75" s="32">
        <v>0.53819444444444442</v>
      </c>
      <c r="K75" s="11">
        <v>0.47916666666666669</v>
      </c>
      <c r="L75" s="5">
        <v>9</v>
      </c>
      <c r="M75" s="32">
        <v>0.39861111111111108</v>
      </c>
      <c r="N75" s="5">
        <v>8</v>
      </c>
      <c r="O75" s="18">
        <v>0.54376157407407411</v>
      </c>
      <c r="P75" s="5">
        <f t="shared" si="9"/>
        <v>17</v>
      </c>
      <c r="Q75" s="11">
        <f t="shared" si="8"/>
        <v>0.22431712962962963</v>
      </c>
      <c r="S75" s="5">
        <v>73</v>
      </c>
      <c r="V75" s="11">
        <f t="shared" si="7"/>
        <v>1.3195125272331154E-2</v>
      </c>
      <c r="W75" s="16">
        <v>46</v>
      </c>
    </row>
    <row r="76" spans="1:27">
      <c r="A76" s="4">
        <v>73</v>
      </c>
      <c r="B76" s="4" t="s">
        <v>8</v>
      </c>
      <c r="C76" s="4" t="s">
        <v>1</v>
      </c>
      <c r="D76" s="4" t="s">
        <v>69</v>
      </c>
      <c r="E76" s="4" t="s">
        <v>155</v>
      </c>
      <c r="F76" s="5"/>
      <c r="G76" s="5"/>
      <c r="H76" s="7" t="s">
        <v>189</v>
      </c>
      <c r="I76" s="7" t="s">
        <v>189</v>
      </c>
      <c r="J76" s="32">
        <v>0.5493055555555556</v>
      </c>
      <c r="K76" s="11">
        <v>0.47916666666666669</v>
      </c>
      <c r="L76" s="5">
        <v>11</v>
      </c>
      <c r="M76" s="32">
        <v>0.40138888888888885</v>
      </c>
      <c r="N76" s="5">
        <v>6</v>
      </c>
      <c r="O76" s="18">
        <v>0.55740740740740746</v>
      </c>
      <c r="P76" s="5">
        <f t="shared" si="9"/>
        <v>17</v>
      </c>
      <c r="Q76" s="11">
        <f t="shared" si="8"/>
        <v>0.23796296296296299</v>
      </c>
      <c r="S76" s="5">
        <v>74</v>
      </c>
      <c r="U76" s="5">
        <v>16</v>
      </c>
      <c r="V76" s="11">
        <f t="shared" ref="V76:V95" si="10">Q76/P76</f>
        <v>1.3997821350762529E-2</v>
      </c>
      <c r="W76" s="16">
        <v>54</v>
      </c>
      <c r="X76" s="9"/>
      <c r="Y76" s="9"/>
      <c r="Z76" s="9"/>
      <c r="AA76" s="9"/>
    </row>
    <row r="77" spans="1:27">
      <c r="A77" s="4">
        <v>61</v>
      </c>
      <c r="B77" s="4" t="s">
        <v>0</v>
      </c>
      <c r="C77" s="4" t="s">
        <v>3</v>
      </c>
      <c r="D77" s="4" t="s">
        <v>59</v>
      </c>
      <c r="E77" s="4" t="s">
        <v>144</v>
      </c>
      <c r="F77" s="5"/>
      <c r="G77" s="5"/>
      <c r="H77" s="7" t="s">
        <v>189</v>
      </c>
      <c r="I77" s="7" t="s">
        <v>189</v>
      </c>
      <c r="J77" s="32">
        <v>0.40416666666666662</v>
      </c>
      <c r="K77" s="11">
        <v>0.4861111111111111</v>
      </c>
      <c r="L77" s="5">
        <v>9</v>
      </c>
      <c r="M77" s="32">
        <v>0.55347222222222225</v>
      </c>
      <c r="N77" s="5">
        <v>8</v>
      </c>
      <c r="O77" s="18">
        <v>0.55997685185185186</v>
      </c>
      <c r="P77" s="5">
        <f t="shared" si="9"/>
        <v>17</v>
      </c>
      <c r="Q77" s="11">
        <f t="shared" si="8"/>
        <v>0.24053240740740739</v>
      </c>
      <c r="S77" s="5">
        <v>75</v>
      </c>
      <c r="V77" s="11">
        <f t="shared" si="10"/>
        <v>1.4148965141612199E-2</v>
      </c>
      <c r="W77" s="16">
        <v>56</v>
      </c>
    </row>
    <row r="78" spans="1:27">
      <c r="A78" s="4">
        <v>18</v>
      </c>
      <c r="B78" s="4" t="s">
        <v>0</v>
      </c>
      <c r="C78" s="4" t="s">
        <v>3</v>
      </c>
      <c r="D78" s="4" t="s">
        <v>20</v>
      </c>
      <c r="E78" s="4" t="s">
        <v>104</v>
      </c>
      <c r="F78" s="5"/>
      <c r="G78" s="5"/>
      <c r="H78" s="7" t="s">
        <v>189</v>
      </c>
      <c r="I78" s="7" t="s">
        <v>189</v>
      </c>
      <c r="J78" s="32">
        <v>0.56111111111111112</v>
      </c>
      <c r="K78" s="11">
        <v>0.4777777777777778</v>
      </c>
      <c r="L78" s="5">
        <v>9</v>
      </c>
      <c r="M78" s="32">
        <v>0.56111111111111112</v>
      </c>
      <c r="N78" s="5">
        <v>8</v>
      </c>
      <c r="O78" s="18">
        <v>0.56689814814814821</v>
      </c>
      <c r="P78" s="5">
        <f t="shared" si="9"/>
        <v>17</v>
      </c>
      <c r="Q78" s="11">
        <f t="shared" si="8"/>
        <v>0.24745370370370373</v>
      </c>
      <c r="R78" s="1">
        <v>30</v>
      </c>
      <c r="S78" s="5">
        <v>76</v>
      </c>
      <c r="V78" s="11">
        <f t="shared" si="10"/>
        <v>1.4556100217864925E-2</v>
      </c>
      <c r="W78" s="16">
        <v>64</v>
      </c>
    </row>
    <row r="79" spans="1:27">
      <c r="A79" s="4">
        <v>16</v>
      </c>
      <c r="B79" s="4" t="s">
        <v>0</v>
      </c>
      <c r="C79" s="4" t="s">
        <v>3</v>
      </c>
      <c r="D79" s="4" t="s">
        <v>18</v>
      </c>
      <c r="E79" s="4" t="s">
        <v>102</v>
      </c>
      <c r="F79" s="5"/>
      <c r="G79" s="5"/>
      <c r="H79" s="7" t="s">
        <v>189</v>
      </c>
      <c r="I79" s="7" t="s">
        <v>189</v>
      </c>
      <c r="J79" s="32">
        <v>0.56170138888888888</v>
      </c>
      <c r="K79" s="20">
        <v>0.5</v>
      </c>
      <c r="L79" s="5">
        <v>9</v>
      </c>
      <c r="M79" s="32">
        <v>0.44375000000000003</v>
      </c>
      <c r="N79" s="5">
        <v>8</v>
      </c>
      <c r="O79" s="18">
        <v>0.56736111111111109</v>
      </c>
      <c r="P79" s="5">
        <f t="shared" si="9"/>
        <v>17</v>
      </c>
      <c r="Q79" s="11">
        <f t="shared" si="8"/>
        <v>0.24791666666666662</v>
      </c>
      <c r="R79" s="1">
        <v>10</v>
      </c>
      <c r="S79" s="5">
        <v>77</v>
      </c>
      <c r="V79" s="11">
        <f t="shared" si="10"/>
        <v>1.458333333333333E-2</v>
      </c>
      <c r="W79" s="16">
        <v>65</v>
      </c>
    </row>
    <row r="80" spans="1:27">
      <c r="A80" s="4">
        <v>82</v>
      </c>
      <c r="B80" s="4" t="s">
        <v>8</v>
      </c>
      <c r="C80" s="4" t="s">
        <v>1</v>
      </c>
      <c r="D80" s="4" t="s">
        <v>77</v>
      </c>
      <c r="E80" s="4" t="s">
        <v>163</v>
      </c>
      <c r="F80" s="5"/>
      <c r="G80" s="5"/>
      <c r="H80" s="5"/>
      <c r="I80" s="5"/>
      <c r="J80" s="32">
        <v>0.56527777777777777</v>
      </c>
      <c r="K80" s="11">
        <v>0.49027777777777781</v>
      </c>
      <c r="L80" s="5">
        <v>9</v>
      </c>
      <c r="M80" s="32">
        <v>0.41041666666666665</v>
      </c>
      <c r="N80" s="5">
        <v>8</v>
      </c>
      <c r="O80" s="18">
        <v>0.5708333333333333</v>
      </c>
      <c r="P80" s="5">
        <f t="shared" si="9"/>
        <v>17</v>
      </c>
      <c r="Q80" s="11">
        <f t="shared" si="8"/>
        <v>0.25138888888888883</v>
      </c>
      <c r="S80" s="5">
        <v>78</v>
      </c>
      <c r="U80" s="5">
        <v>17</v>
      </c>
      <c r="V80" s="11">
        <f t="shared" si="10"/>
        <v>1.4787581699346401E-2</v>
      </c>
      <c r="W80" s="16">
        <v>67</v>
      </c>
    </row>
    <row r="81" spans="1:27" s="13" customFormat="1">
      <c r="A81" s="4">
        <v>51</v>
      </c>
      <c r="B81" s="4" t="s">
        <v>0</v>
      </c>
      <c r="C81" s="4" t="s">
        <v>1</v>
      </c>
      <c r="D81" s="4" t="s">
        <v>248</v>
      </c>
      <c r="E81" s="4" t="s">
        <v>135</v>
      </c>
      <c r="F81" s="5"/>
      <c r="G81" s="5"/>
      <c r="H81" s="7" t="s">
        <v>189</v>
      </c>
      <c r="I81" s="7" t="s">
        <v>189</v>
      </c>
      <c r="J81" s="32">
        <v>0.40486111111111112</v>
      </c>
      <c r="K81" s="11">
        <v>0.50416666666666665</v>
      </c>
      <c r="L81" s="5">
        <v>9</v>
      </c>
      <c r="M81" s="32">
        <v>0.57986111111111105</v>
      </c>
      <c r="N81" s="5">
        <v>8</v>
      </c>
      <c r="O81" s="18">
        <v>0.59039351851851851</v>
      </c>
      <c r="P81" s="5">
        <f t="shared" si="9"/>
        <v>17</v>
      </c>
      <c r="Q81" s="11">
        <f t="shared" si="8"/>
        <v>0.27094907407407404</v>
      </c>
      <c r="R81" s="1"/>
      <c r="S81" s="5">
        <v>79</v>
      </c>
      <c r="T81" s="5"/>
      <c r="U81" s="5"/>
      <c r="V81" s="11">
        <f t="shared" si="10"/>
        <v>1.5938180827886707E-2</v>
      </c>
      <c r="W81" s="16">
        <v>72</v>
      </c>
      <c r="X81" s="1"/>
      <c r="Y81" s="1"/>
      <c r="Z81" s="1"/>
      <c r="AA81" s="1"/>
    </row>
    <row r="82" spans="1:27">
      <c r="A82" s="4">
        <v>95</v>
      </c>
      <c r="B82" s="4" t="s">
        <v>0</v>
      </c>
      <c r="C82" s="4" t="s">
        <v>3</v>
      </c>
      <c r="D82" s="4" t="s">
        <v>174</v>
      </c>
      <c r="E82" s="4" t="s">
        <v>174</v>
      </c>
      <c r="F82" s="5"/>
      <c r="G82" s="5"/>
      <c r="H82" s="7" t="s">
        <v>189</v>
      </c>
      <c r="I82" s="7" t="s">
        <v>189</v>
      </c>
      <c r="J82" s="32">
        <v>0.58124999999999993</v>
      </c>
      <c r="K82" s="14">
        <v>0.49791666666666662</v>
      </c>
      <c r="L82" s="5">
        <v>9</v>
      </c>
      <c r="M82" s="32">
        <v>0.4069444444444445</v>
      </c>
      <c r="N82" s="5">
        <v>8</v>
      </c>
      <c r="O82" s="19">
        <v>0.59039351851851851</v>
      </c>
      <c r="P82" s="5">
        <f t="shared" si="9"/>
        <v>17</v>
      </c>
      <c r="Q82" s="11">
        <f t="shared" si="8"/>
        <v>0.27094907407407404</v>
      </c>
      <c r="S82" s="5">
        <v>80</v>
      </c>
      <c r="V82" s="11">
        <f t="shared" si="10"/>
        <v>1.5938180827886707E-2</v>
      </c>
      <c r="W82" s="16">
        <v>73</v>
      </c>
    </row>
    <row r="83" spans="1:27">
      <c r="A83" s="4">
        <v>79</v>
      </c>
      <c r="B83" s="4" t="s">
        <v>0</v>
      </c>
      <c r="C83" s="4" t="s">
        <v>1</v>
      </c>
      <c r="D83" s="4" t="s">
        <v>74</v>
      </c>
      <c r="E83" s="4" t="s">
        <v>160</v>
      </c>
      <c r="F83" s="5"/>
      <c r="G83" s="5"/>
      <c r="H83" s="7" t="s">
        <v>189</v>
      </c>
      <c r="I83" s="7" t="s">
        <v>189</v>
      </c>
      <c r="J83" s="32">
        <v>0.58750000000000002</v>
      </c>
      <c r="K83" s="11">
        <v>0.49583333333333335</v>
      </c>
      <c r="L83" s="5">
        <v>9</v>
      </c>
      <c r="M83" s="32">
        <v>0.40763888888888888</v>
      </c>
      <c r="N83" s="5">
        <v>8</v>
      </c>
      <c r="O83" s="18">
        <v>0.59479166666666672</v>
      </c>
      <c r="P83" s="5">
        <f t="shared" si="9"/>
        <v>17</v>
      </c>
      <c r="Q83" s="11">
        <f t="shared" si="8"/>
        <v>0.27534722222222224</v>
      </c>
      <c r="S83" s="5">
        <v>81</v>
      </c>
      <c r="V83" s="11">
        <f t="shared" si="10"/>
        <v>1.6196895424836603E-2</v>
      </c>
      <c r="W83" s="16">
        <v>75</v>
      </c>
    </row>
    <row r="84" spans="1:27">
      <c r="A84" s="4">
        <v>100</v>
      </c>
      <c r="B84" s="4" t="s">
        <v>0</v>
      </c>
      <c r="C84" s="4" t="s">
        <v>52</v>
      </c>
      <c r="D84" s="4" t="s">
        <v>221</v>
      </c>
      <c r="E84" s="4" t="s">
        <v>222</v>
      </c>
      <c r="F84" s="5"/>
      <c r="G84" s="5"/>
      <c r="H84" s="7" t="s">
        <v>189</v>
      </c>
      <c r="I84" s="7" t="s">
        <v>189</v>
      </c>
      <c r="J84" s="11">
        <v>0.59305555555555556</v>
      </c>
      <c r="K84" s="11">
        <v>0.49652777777777773</v>
      </c>
      <c r="L84" s="5">
        <v>9</v>
      </c>
      <c r="M84" s="32">
        <v>0.40208333333333335</v>
      </c>
      <c r="N84" s="5">
        <v>8</v>
      </c>
      <c r="O84" s="19">
        <v>0.59752314814814811</v>
      </c>
      <c r="P84" s="5">
        <f t="shared" si="9"/>
        <v>17</v>
      </c>
      <c r="Q84" s="11">
        <f t="shared" si="8"/>
        <v>0.27807870370370363</v>
      </c>
      <c r="S84" s="5">
        <v>82</v>
      </c>
      <c r="T84" s="5">
        <v>2</v>
      </c>
      <c r="U84" s="5">
        <v>1</v>
      </c>
      <c r="V84" s="11">
        <f t="shared" si="10"/>
        <v>1.6357570806100213E-2</v>
      </c>
      <c r="W84" s="16">
        <v>76</v>
      </c>
      <c r="X84" s="67">
        <v>2</v>
      </c>
      <c r="Y84" s="77" t="s">
        <v>258</v>
      </c>
    </row>
    <row r="85" spans="1:27">
      <c r="A85" s="4">
        <v>40</v>
      </c>
      <c r="B85" s="4" t="s">
        <v>0</v>
      </c>
      <c r="C85" s="4" t="s">
        <v>3</v>
      </c>
      <c r="D85" s="4" t="s">
        <v>40</v>
      </c>
      <c r="E85" s="4" t="s">
        <v>125</v>
      </c>
      <c r="F85" s="5"/>
      <c r="G85" s="5"/>
      <c r="H85" s="5"/>
      <c r="I85" s="5"/>
      <c r="J85" s="11">
        <v>0.61319444444444449</v>
      </c>
      <c r="K85" s="12">
        <v>0.55555555555555558</v>
      </c>
      <c r="L85" s="5">
        <v>9</v>
      </c>
      <c r="M85" s="32">
        <v>0.40625</v>
      </c>
      <c r="N85" s="5">
        <v>8</v>
      </c>
      <c r="O85" s="18">
        <v>0.61820601851851853</v>
      </c>
      <c r="P85" s="5">
        <f t="shared" si="9"/>
        <v>17</v>
      </c>
      <c r="Q85" s="11">
        <f t="shared" si="8"/>
        <v>0.29876157407407405</v>
      </c>
      <c r="S85" s="5">
        <v>83</v>
      </c>
      <c r="V85" s="11">
        <f t="shared" si="10"/>
        <v>1.7574210239651417E-2</v>
      </c>
      <c r="W85" s="16">
        <v>79</v>
      </c>
    </row>
    <row r="86" spans="1:27">
      <c r="A86" s="4">
        <v>94</v>
      </c>
      <c r="B86" s="4" t="s">
        <v>0</v>
      </c>
      <c r="C86" s="4" t="s">
        <v>3</v>
      </c>
      <c r="D86" s="4" t="s">
        <v>173</v>
      </c>
      <c r="E86" s="4" t="s">
        <v>173</v>
      </c>
      <c r="F86" s="5"/>
      <c r="G86" s="5"/>
      <c r="H86" s="5"/>
      <c r="I86" s="5"/>
      <c r="J86" s="11">
        <v>0.62708333333333333</v>
      </c>
      <c r="K86" s="10">
        <v>0.53417824074074072</v>
      </c>
      <c r="L86" s="5">
        <v>9</v>
      </c>
      <c r="M86" s="32">
        <v>0.41597222222222219</v>
      </c>
      <c r="N86" s="5">
        <v>8</v>
      </c>
      <c r="O86" s="18">
        <v>0.63450231481481478</v>
      </c>
      <c r="P86" s="5">
        <f t="shared" si="9"/>
        <v>17</v>
      </c>
      <c r="Q86" s="11">
        <f t="shared" si="8"/>
        <v>0.31505787037037031</v>
      </c>
      <c r="S86" s="5">
        <v>84</v>
      </c>
      <c r="V86" s="11">
        <f t="shared" si="10"/>
        <v>1.8532815904139431E-2</v>
      </c>
      <c r="W86" s="16">
        <v>82</v>
      </c>
    </row>
    <row r="87" spans="1:27">
      <c r="A87" s="4">
        <v>17</v>
      </c>
      <c r="B87" s="4" t="s">
        <v>0</v>
      </c>
      <c r="C87" s="4" t="s">
        <v>207</v>
      </c>
      <c r="D87" s="4" t="s">
        <v>19</v>
      </c>
      <c r="E87" s="4" t="s">
        <v>103</v>
      </c>
      <c r="F87" s="5"/>
      <c r="G87" s="5"/>
      <c r="H87" s="7" t="s">
        <v>189</v>
      </c>
      <c r="I87" s="7" t="s">
        <v>189</v>
      </c>
      <c r="J87" s="5"/>
      <c r="K87" s="11">
        <v>0.51944444444444449</v>
      </c>
      <c r="L87" s="5">
        <v>9</v>
      </c>
      <c r="M87" s="32">
        <v>0.40625</v>
      </c>
      <c r="N87" s="5">
        <v>8</v>
      </c>
      <c r="O87" s="18" t="s">
        <v>246</v>
      </c>
      <c r="P87" s="5">
        <f t="shared" si="9"/>
        <v>17</v>
      </c>
      <c r="Q87" s="11"/>
      <c r="S87" s="5">
        <v>85</v>
      </c>
      <c r="V87" s="11">
        <f t="shared" si="10"/>
        <v>0</v>
      </c>
    </row>
    <row r="88" spans="1:27">
      <c r="A88" s="4">
        <v>115</v>
      </c>
      <c r="B88" s="4" t="s">
        <v>0</v>
      </c>
      <c r="C88" s="8" t="s">
        <v>207</v>
      </c>
      <c r="D88" s="8" t="s">
        <v>216</v>
      </c>
      <c r="E88" s="8" t="s">
        <v>217</v>
      </c>
      <c r="F88" s="5"/>
      <c r="G88" s="5"/>
      <c r="H88" s="5"/>
      <c r="I88" s="5"/>
      <c r="J88" s="5"/>
      <c r="K88" s="11">
        <v>0.49444444444444446</v>
      </c>
      <c r="L88" s="5">
        <v>10</v>
      </c>
      <c r="M88" s="32"/>
      <c r="N88" s="5">
        <v>7</v>
      </c>
      <c r="O88" s="18" t="s">
        <v>246</v>
      </c>
      <c r="P88" s="5">
        <f t="shared" si="9"/>
        <v>17</v>
      </c>
      <c r="Q88" s="11"/>
      <c r="R88" s="1">
        <v>40</v>
      </c>
      <c r="S88" s="5">
        <v>86</v>
      </c>
      <c r="T88" s="5">
        <v>1</v>
      </c>
      <c r="V88" s="11">
        <f t="shared" si="10"/>
        <v>0</v>
      </c>
    </row>
    <row r="89" spans="1:27">
      <c r="A89" s="4">
        <v>65</v>
      </c>
      <c r="B89" s="4" t="s">
        <v>0</v>
      </c>
      <c r="C89" s="4" t="s">
        <v>1</v>
      </c>
      <c r="D89" s="4" t="s">
        <v>200</v>
      </c>
      <c r="E89" s="4" t="s">
        <v>148</v>
      </c>
      <c r="F89" s="5"/>
      <c r="G89" s="5"/>
      <c r="H89" s="7" t="s">
        <v>189</v>
      </c>
      <c r="I89" s="7" t="s">
        <v>189</v>
      </c>
      <c r="J89" s="11">
        <v>0.52916666666666667</v>
      </c>
      <c r="K89" s="11">
        <v>0.46666666666666662</v>
      </c>
      <c r="L89" s="5">
        <v>9</v>
      </c>
      <c r="M89" s="32">
        <v>0.39444444444444443</v>
      </c>
      <c r="N89" s="5">
        <v>7</v>
      </c>
      <c r="O89" s="18">
        <v>0.53472222222222221</v>
      </c>
      <c r="P89" s="5">
        <f t="shared" si="9"/>
        <v>16</v>
      </c>
      <c r="Q89" s="11">
        <f t="shared" ref="Q89:Q95" si="11">O89-$Q$1</f>
        <v>0.21527777777777773</v>
      </c>
      <c r="S89" s="5">
        <v>87</v>
      </c>
      <c r="V89" s="11">
        <f t="shared" si="10"/>
        <v>1.3454861111111108E-2</v>
      </c>
      <c r="W89" s="16">
        <v>48</v>
      </c>
    </row>
    <row r="90" spans="1:27">
      <c r="A90" s="4">
        <v>67</v>
      </c>
      <c r="B90" s="4" t="s">
        <v>8</v>
      </c>
      <c r="C90" s="4" t="s">
        <v>1</v>
      </c>
      <c r="D90" s="4" t="s">
        <v>64</v>
      </c>
      <c r="E90" s="4" t="s">
        <v>150</v>
      </c>
      <c r="F90" s="5"/>
      <c r="G90" s="5"/>
      <c r="H90" s="7" t="s">
        <v>189</v>
      </c>
      <c r="I90" s="7" t="s">
        <v>189</v>
      </c>
      <c r="J90" s="14">
        <v>0.5493055555555556</v>
      </c>
      <c r="K90" s="11">
        <v>0.4777777777777778</v>
      </c>
      <c r="L90" s="5">
        <v>8</v>
      </c>
      <c r="M90" s="32">
        <v>0.40416666666666662</v>
      </c>
      <c r="N90" s="5">
        <v>8</v>
      </c>
      <c r="O90" s="18">
        <v>0.55613425925925919</v>
      </c>
      <c r="P90" s="5">
        <f t="shared" si="9"/>
        <v>16</v>
      </c>
      <c r="Q90" s="11">
        <f t="shared" si="11"/>
        <v>0.23668981481481471</v>
      </c>
      <c r="R90" s="1">
        <v>10</v>
      </c>
      <c r="S90" s="5">
        <v>88</v>
      </c>
      <c r="U90" s="5">
        <v>18</v>
      </c>
      <c r="V90" s="11">
        <f t="shared" si="10"/>
        <v>1.479311342592592E-2</v>
      </c>
      <c r="W90" s="16">
        <v>69</v>
      </c>
    </row>
    <row r="91" spans="1:27">
      <c r="A91" s="4">
        <v>26</v>
      </c>
      <c r="B91" s="4" t="s">
        <v>0</v>
      </c>
      <c r="C91" s="4" t="s">
        <v>3</v>
      </c>
      <c r="D91" s="4" t="s">
        <v>28</v>
      </c>
      <c r="E91" s="4" t="s">
        <v>112</v>
      </c>
      <c r="F91" s="5"/>
      <c r="G91" s="5"/>
      <c r="H91" s="7" t="s">
        <v>189</v>
      </c>
      <c r="I91" s="7" t="s">
        <v>189</v>
      </c>
      <c r="J91" s="11">
        <v>0.58611111111111114</v>
      </c>
      <c r="K91" s="11">
        <v>0.51180555555555551</v>
      </c>
      <c r="L91" s="5">
        <v>8</v>
      </c>
      <c r="M91" s="32">
        <v>0.41111111111111115</v>
      </c>
      <c r="N91" s="5">
        <v>8</v>
      </c>
      <c r="O91" s="19">
        <v>0.593287037037037</v>
      </c>
      <c r="P91" s="5">
        <f t="shared" si="9"/>
        <v>16</v>
      </c>
      <c r="Q91" s="11">
        <f t="shared" si="11"/>
        <v>0.27384259259259253</v>
      </c>
      <c r="R91" s="1">
        <v>10</v>
      </c>
      <c r="S91" s="5">
        <v>89</v>
      </c>
      <c r="V91" s="11">
        <f t="shared" si="10"/>
        <v>1.7115162037037033E-2</v>
      </c>
      <c r="W91" s="16">
        <v>77</v>
      </c>
    </row>
    <row r="92" spans="1:27">
      <c r="A92" s="4">
        <v>90</v>
      </c>
      <c r="B92" s="4" t="s">
        <v>0</v>
      </c>
      <c r="C92" s="4" t="s">
        <v>1</v>
      </c>
      <c r="D92" s="4" t="s">
        <v>84</v>
      </c>
      <c r="E92" s="4" t="s">
        <v>170</v>
      </c>
      <c r="F92" s="5"/>
      <c r="G92" s="5"/>
      <c r="H92" s="7" t="s">
        <v>189</v>
      </c>
      <c r="I92" s="7" t="s">
        <v>189</v>
      </c>
      <c r="J92" s="11">
        <v>0.58611111111111114</v>
      </c>
      <c r="K92" s="11">
        <v>0.52708333333333335</v>
      </c>
      <c r="L92" s="5">
        <v>9</v>
      </c>
      <c r="M92" s="32">
        <v>0.43402777777777773</v>
      </c>
      <c r="N92" s="5">
        <v>7</v>
      </c>
      <c r="O92" s="18">
        <v>0.59483796296296299</v>
      </c>
      <c r="P92" s="5">
        <f t="shared" si="9"/>
        <v>16</v>
      </c>
      <c r="Q92" s="11">
        <f t="shared" si="11"/>
        <v>0.27539351851851851</v>
      </c>
      <c r="R92" s="1">
        <v>30</v>
      </c>
      <c r="S92" s="5">
        <v>90</v>
      </c>
      <c r="V92" s="11">
        <f t="shared" si="10"/>
        <v>1.7212094907407407E-2</v>
      </c>
      <c r="W92" s="16">
        <v>78</v>
      </c>
    </row>
    <row r="93" spans="1:27">
      <c r="A93" s="4">
        <v>71</v>
      </c>
      <c r="B93" s="4" t="s">
        <v>0</v>
      </c>
      <c r="C93" s="4" t="s">
        <v>3</v>
      </c>
      <c r="D93" s="4" t="s">
        <v>68</v>
      </c>
      <c r="E93" s="4" t="s">
        <v>154</v>
      </c>
      <c r="F93" s="5"/>
      <c r="G93" s="5"/>
      <c r="H93" s="7" t="s">
        <v>189</v>
      </c>
      <c r="I93" s="7" t="s">
        <v>189</v>
      </c>
      <c r="J93" s="11">
        <v>0.59583333333333333</v>
      </c>
      <c r="K93" s="11">
        <v>0.50416666666666665</v>
      </c>
      <c r="L93" s="5">
        <v>9</v>
      </c>
      <c r="M93" s="32">
        <v>0.41388888888888892</v>
      </c>
      <c r="N93" s="5">
        <v>7</v>
      </c>
      <c r="O93" s="18">
        <v>0.6035300925925926</v>
      </c>
      <c r="P93" s="5">
        <f t="shared" si="9"/>
        <v>16</v>
      </c>
      <c r="Q93" s="11">
        <f t="shared" si="11"/>
        <v>0.28408564814814813</v>
      </c>
      <c r="R93" s="1">
        <v>10</v>
      </c>
      <c r="S93" s="5">
        <v>91</v>
      </c>
      <c r="V93" s="11">
        <f t="shared" si="10"/>
        <v>1.7755353009259258E-2</v>
      </c>
      <c r="W93" s="16">
        <v>80</v>
      </c>
    </row>
    <row r="94" spans="1:27">
      <c r="A94" s="4">
        <v>113</v>
      </c>
      <c r="B94" s="4" t="s">
        <v>0</v>
      </c>
      <c r="C94" s="8"/>
      <c r="D94" s="8" t="s">
        <v>212</v>
      </c>
      <c r="E94" s="8" t="s">
        <v>213</v>
      </c>
      <c r="F94" s="5"/>
      <c r="G94" s="5"/>
      <c r="H94" s="7" t="s">
        <v>189</v>
      </c>
      <c r="I94" s="7" t="s">
        <v>189</v>
      </c>
      <c r="J94" s="11">
        <v>0.6166666666666667</v>
      </c>
      <c r="K94" s="11">
        <v>0.50972222222222219</v>
      </c>
      <c r="L94" s="5">
        <v>10</v>
      </c>
      <c r="M94" s="32">
        <v>0.41875000000000001</v>
      </c>
      <c r="N94" s="5">
        <v>6</v>
      </c>
      <c r="O94" s="19">
        <v>0.62112268518518521</v>
      </c>
      <c r="P94" s="5">
        <f t="shared" si="9"/>
        <v>16</v>
      </c>
      <c r="Q94" s="11">
        <f t="shared" si="11"/>
        <v>0.30167824074074073</v>
      </c>
      <c r="S94" s="5">
        <v>92</v>
      </c>
      <c r="T94" s="65"/>
      <c r="U94" s="65"/>
      <c r="V94" s="11">
        <f t="shared" si="10"/>
        <v>1.8854890046296296E-2</v>
      </c>
      <c r="W94" s="16">
        <v>83</v>
      </c>
      <c r="X94" s="9"/>
      <c r="Y94" s="9"/>
      <c r="Z94" s="9"/>
      <c r="AA94" s="9"/>
    </row>
    <row r="95" spans="1:27" s="9" customFormat="1">
      <c r="A95" s="4">
        <v>120</v>
      </c>
      <c r="B95" s="4" t="s">
        <v>0</v>
      </c>
      <c r="C95" s="4" t="s">
        <v>1</v>
      </c>
      <c r="D95" s="8" t="s">
        <v>228</v>
      </c>
      <c r="E95" s="8" t="s">
        <v>227</v>
      </c>
      <c r="F95" s="5"/>
      <c r="G95" s="5"/>
      <c r="H95" s="7" t="s">
        <v>189</v>
      </c>
      <c r="I95" s="7" t="s">
        <v>189</v>
      </c>
      <c r="J95" s="14">
        <v>0.61527777777777781</v>
      </c>
      <c r="K95" s="11">
        <v>0.50972222222222219</v>
      </c>
      <c r="L95" s="5">
        <v>10</v>
      </c>
      <c r="M95" s="32">
        <v>0.41875000000000001</v>
      </c>
      <c r="N95" s="5">
        <v>6</v>
      </c>
      <c r="O95" s="18">
        <v>0.62241898148148145</v>
      </c>
      <c r="P95" s="5">
        <f t="shared" si="9"/>
        <v>16</v>
      </c>
      <c r="Q95" s="11">
        <f t="shared" si="11"/>
        <v>0.30297453703703697</v>
      </c>
      <c r="R95" s="1"/>
      <c r="S95" s="5">
        <v>93</v>
      </c>
      <c r="T95" s="5"/>
      <c r="U95" s="5"/>
      <c r="V95" s="11">
        <f t="shared" si="10"/>
        <v>1.8935908564814811E-2</v>
      </c>
      <c r="W95" s="16">
        <v>84</v>
      </c>
      <c r="X95" s="1"/>
      <c r="Y95" s="1"/>
      <c r="Z95" s="1"/>
      <c r="AA95" s="1"/>
    </row>
    <row r="96" spans="1:27">
      <c r="A96" s="4">
        <v>121</v>
      </c>
      <c r="B96" s="4" t="s">
        <v>8</v>
      </c>
      <c r="C96" s="4" t="s">
        <v>1</v>
      </c>
      <c r="D96" s="8" t="s">
        <v>229</v>
      </c>
      <c r="E96" s="8" t="s">
        <v>230</v>
      </c>
      <c r="F96" s="5"/>
      <c r="G96" s="5"/>
      <c r="H96" s="7" t="s">
        <v>189</v>
      </c>
      <c r="I96" s="7" t="s">
        <v>189</v>
      </c>
      <c r="J96" s="5" t="s">
        <v>243</v>
      </c>
      <c r="K96" s="10">
        <v>0.53259259259259262</v>
      </c>
      <c r="L96" s="5">
        <v>8</v>
      </c>
      <c r="M96" s="32">
        <v>0.40902777777777777</v>
      </c>
      <c r="N96" s="5">
        <v>8</v>
      </c>
      <c r="O96" s="18" t="s">
        <v>242</v>
      </c>
      <c r="P96" s="5">
        <f t="shared" si="9"/>
        <v>16</v>
      </c>
      <c r="Q96" s="5" t="s">
        <v>243</v>
      </c>
      <c r="R96" s="1">
        <v>10</v>
      </c>
      <c r="S96" s="5">
        <v>94</v>
      </c>
      <c r="U96" s="5">
        <v>19</v>
      </c>
      <c r="V96" s="11"/>
      <c r="W96" s="16">
        <v>95</v>
      </c>
    </row>
    <row r="97" spans="1:25">
      <c r="A97" s="4">
        <v>2</v>
      </c>
      <c r="B97" s="4" t="s">
        <v>0</v>
      </c>
      <c r="C97" s="4" t="s">
        <v>3</v>
      </c>
      <c r="D97" s="4" t="s">
        <v>4</v>
      </c>
      <c r="E97" s="4" t="s">
        <v>89</v>
      </c>
      <c r="F97" s="5"/>
      <c r="G97" s="5"/>
      <c r="H97" s="7" t="s">
        <v>189</v>
      </c>
      <c r="I97" s="7" t="s">
        <v>189</v>
      </c>
      <c r="J97" s="10">
        <v>0.38541666666666669</v>
      </c>
      <c r="K97" s="11">
        <v>0.51250000000000007</v>
      </c>
      <c r="L97" s="5">
        <v>15</v>
      </c>
      <c r="M97" s="32">
        <v>0.58611111111111114</v>
      </c>
      <c r="N97" s="75">
        <v>8</v>
      </c>
      <c r="O97" s="18">
        <v>0.59043981481481478</v>
      </c>
      <c r="P97" s="5">
        <f t="shared" ref="P97:P114" si="12">SUM(L97,N97)</f>
        <v>23</v>
      </c>
      <c r="Q97" s="11">
        <f>O97-$Q$1</f>
        <v>0.2709953703703703</v>
      </c>
      <c r="S97" s="5">
        <v>95</v>
      </c>
      <c r="V97" s="11">
        <f>Q97/P97</f>
        <v>1.1782407407407405E-2</v>
      </c>
      <c r="W97" s="16">
        <v>29</v>
      </c>
      <c r="Y97" s="1" t="s">
        <v>245</v>
      </c>
    </row>
    <row r="98" spans="1:25">
      <c r="A98" s="4">
        <v>78</v>
      </c>
      <c r="B98" s="4" t="s">
        <v>8</v>
      </c>
      <c r="C98" s="4" t="s">
        <v>3</v>
      </c>
      <c r="D98" s="4" t="s">
        <v>73</v>
      </c>
      <c r="E98" s="4" t="s">
        <v>159</v>
      </c>
      <c r="F98" s="5"/>
      <c r="G98" s="5"/>
      <c r="H98" s="7" t="s">
        <v>189</v>
      </c>
      <c r="I98" s="7" t="s">
        <v>189</v>
      </c>
      <c r="J98" s="5" t="s">
        <v>243</v>
      </c>
      <c r="K98" s="11">
        <v>0.56319444444444444</v>
      </c>
      <c r="L98" s="5">
        <v>7</v>
      </c>
      <c r="M98" s="32">
        <v>0.44861111111111113</v>
      </c>
      <c r="N98" s="5">
        <v>8</v>
      </c>
      <c r="O98" s="18" t="s">
        <v>242</v>
      </c>
      <c r="P98" s="5">
        <f t="shared" si="12"/>
        <v>15</v>
      </c>
      <c r="Q98" s="11" t="s">
        <v>243</v>
      </c>
      <c r="R98" s="1">
        <v>20</v>
      </c>
      <c r="S98" s="5">
        <v>96</v>
      </c>
      <c r="U98" s="5">
        <v>16</v>
      </c>
      <c r="V98" s="11"/>
      <c r="W98" s="16">
        <v>96</v>
      </c>
    </row>
    <row r="99" spans="1:25">
      <c r="A99" s="4">
        <v>89</v>
      </c>
      <c r="B99" s="4" t="s">
        <v>8</v>
      </c>
      <c r="C99" s="4" t="s">
        <v>3</v>
      </c>
      <c r="D99" s="4" t="s">
        <v>83</v>
      </c>
      <c r="E99" s="4" t="s">
        <v>169</v>
      </c>
      <c r="F99" s="5"/>
      <c r="G99" s="5"/>
      <c r="H99" s="7" t="s">
        <v>189</v>
      </c>
      <c r="I99" s="7" t="s">
        <v>189</v>
      </c>
      <c r="J99" s="11">
        <v>0.58819444444444446</v>
      </c>
      <c r="K99" s="12">
        <v>0.52013888888888882</v>
      </c>
      <c r="L99" s="5">
        <v>13</v>
      </c>
      <c r="M99" s="32">
        <v>0.40902777777777777</v>
      </c>
      <c r="N99" s="75">
        <v>8</v>
      </c>
      <c r="O99" s="18">
        <v>0.59043981481481478</v>
      </c>
      <c r="P99" s="5">
        <f t="shared" si="12"/>
        <v>21</v>
      </c>
      <c r="Q99" s="11">
        <f>O99-$Q$1</f>
        <v>0.2709953703703703</v>
      </c>
      <c r="S99" s="5">
        <v>97</v>
      </c>
      <c r="U99" s="5">
        <v>17</v>
      </c>
      <c r="V99" s="11">
        <f>Q99/P99</f>
        <v>1.2904541446208109E-2</v>
      </c>
      <c r="W99" s="16">
        <v>38</v>
      </c>
      <c r="Y99" s="1" t="s">
        <v>245</v>
      </c>
    </row>
    <row r="100" spans="1:25">
      <c r="A100" s="4">
        <v>14</v>
      </c>
      <c r="B100" s="4" t="s">
        <v>8</v>
      </c>
      <c r="C100" s="4" t="s">
        <v>3</v>
      </c>
      <c r="D100" s="4" t="s">
        <v>16</v>
      </c>
      <c r="E100" s="4" t="s">
        <v>100</v>
      </c>
      <c r="F100" s="5"/>
      <c r="G100" s="5"/>
      <c r="H100" s="5"/>
      <c r="I100" s="5"/>
      <c r="J100" s="11">
        <v>0.39861111111111108</v>
      </c>
      <c r="K100" s="11">
        <v>0.48680555555555555</v>
      </c>
      <c r="L100" s="5">
        <v>9</v>
      </c>
      <c r="M100" s="32"/>
      <c r="N100" s="5" t="s">
        <v>251</v>
      </c>
      <c r="O100" s="18"/>
      <c r="P100" s="5">
        <f t="shared" si="12"/>
        <v>9</v>
      </c>
      <c r="Q100" s="11" t="s">
        <v>243</v>
      </c>
      <c r="S100" s="5">
        <v>98</v>
      </c>
      <c r="U100" s="5">
        <v>18</v>
      </c>
      <c r="V100" s="11"/>
    </row>
    <row r="101" spans="1:25">
      <c r="A101" s="4">
        <v>49</v>
      </c>
      <c r="B101" s="4" t="s">
        <v>0</v>
      </c>
      <c r="C101" s="4" t="s">
        <v>3</v>
      </c>
      <c r="D101" s="4" t="s">
        <v>48</v>
      </c>
      <c r="E101" s="4" t="s">
        <v>133</v>
      </c>
      <c r="F101" s="5"/>
      <c r="G101" s="5"/>
      <c r="H101" s="7" t="s">
        <v>189</v>
      </c>
      <c r="I101" s="7" t="s">
        <v>189</v>
      </c>
      <c r="J101" s="14">
        <v>0.37083333333333335</v>
      </c>
      <c r="K101" s="11">
        <v>0.46111111111111108</v>
      </c>
      <c r="L101" s="5">
        <v>12</v>
      </c>
      <c r="M101" s="32">
        <v>0.56593749999999998</v>
      </c>
      <c r="N101" s="75">
        <v>8</v>
      </c>
      <c r="O101" s="18">
        <v>0.57222222222222219</v>
      </c>
      <c r="P101" s="5">
        <f t="shared" si="12"/>
        <v>20</v>
      </c>
      <c r="Q101" s="11">
        <f>O101-$Q$1</f>
        <v>0.25277777777777771</v>
      </c>
      <c r="S101" s="5">
        <v>99</v>
      </c>
      <c r="V101" s="11">
        <f>Q101/P101</f>
        <v>1.2638888888888885E-2</v>
      </c>
      <c r="W101" s="16">
        <v>39</v>
      </c>
      <c r="Y101" s="1" t="s">
        <v>245</v>
      </c>
    </row>
    <row r="102" spans="1:25">
      <c r="A102" s="4">
        <v>30</v>
      </c>
      <c r="B102" s="4" t="s">
        <v>8</v>
      </c>
      <c r="C102" s="4" t="s">
        <v>3</v>
      </c>
      <c r="D102" s="4" t="s">
        <v>31</v>
      </c>
      <c r="E102" s="4" t="s">
        <v>115</v>
      </c>
      <c r="F102" s="5"/>
      <c r="G102" s="5"/>
      <c r="H102" s="7" t="s">
        <v>189</v>
      </c>
      <c r="I102" s="7" t="s">
        <v>189</v>
      </c>
      <c r="J102" s="11">
        <v>0.6020833333333333</v>
      </c>
      <c r="K102" s="12">
        <v>0.53125</v>
      </c>
      <c r="L102" s="5">
        <v>7</v>
      </c>
      <c r="M102" s="32">
        <v>0.3979166666666667</v>
      </c>
      <c r="N102" s="5">
        <v>5</v>
      </c>
      <c r="O102" s="18">
        <v>0.61041666666666672</v>
      </c>
      <c r="P102" s="5">
        <f t="shared" si="12"/>
        <v>12</v>
      </c>
      <c r="Q102" s="11">
        <f>O102-$Q$1</f>
        <v>0.29097222222222224</v>
      </c>
      <c r="R102" s="1">
        <v>50</v>
      </c>
      <c r="S102" s="5">
        <v>100</v>
      </c>
      <c r="U102" s="5">
        <v>19</v>
      </c>
      <c r="V102" s="11">
        <f>Q102/P102</f>
        <v>2.4247685185185188E-2</v>
      </c>
      <c r="W102" s="16">
        <v>87</v>
      </c>
    </row>
    <row r="103" spans="1:25">
      <c r="A103" s="4">
        <v>105</v>
      </c>
      <c r="B103" s="4" t="s">
        <v>0</v>
      </c>
      <c r="C103" s="4" t="s">
        <v>1</v>
      </c>
      <c r="D103" s="4" t="s">
        <v>192</v>
      </c>
      <c r="E103" s="4" t="s">
        <v>193</v>
      </c>
      <c r="F103" s="5"/>
      <c r="G103" s="5"/>
      <c r="H103" s="5"/>
      <c r="I103" s="5"/>
      <c r="J103" s="11">
        <v>0.4055555555555555</v>
      </c>
      <c r="K103" s="11">
        <v>0.50486111111111109</v>
      </c>
      <c r="L103" s="5">
        <v>9</v>
      </c>
      <c r="M103" s="32">
        <v>0.55763888888888891</v>
      </c>
      <c r="N103" s="5">
        <v>1</v>
      </c>
      <c r="O103" s="19">
        <v>0.56319444444444444</v>
      </c>
      <c r="P103" s="5">
        <f t="shared" si="12"/>
        <v>10</v>
      </c>
      <c r="Q103" s="11">
        <f>O103-$Q$1</f>
        <v>0.24374999999999997</v>
      </c>
      <c r="R103" s="1">
        <v>100</v>
      </c>
      <c r="S103" s="5">
        <v>101</v>
      </c>
      <c r="V103" s="11">
        <f>Q103/P103</f>
        <v>2.4374999999999997E-2</v>
      </c>
      <c r="W103" s="16">
        <v>88</v>
      </c>
    </row>
    <row r="104" spans="1:25">
      <c r="A104" s="4">
        <v>111</v>
      </c>
      <c r="B104" s="4" t="s">
        <v>8</v>
      </c>
      <c r="C104" s="4" t="s">
        <v>207</v>
      </c>
      <c r="D104" s="8" t="s">
        <v>208</v>
      </c>
      <c r="E104" s="8" t="s">
        <v>209</v>
      </c>
      <c r="F104" s="5"/>
      <c r="G104" s="5"/>
      <c r="H104" s="7" t="s">
        <v>189</v>
      </c>
      <c r="I104" s="7" t="s">
        <v>189</v>
      </c>
      <c r="J104" s="5" t="s">
        <v>243</v>
      </c>
      <c r="K104" s="5" t="s">
        <v>243</v>
      </c>
      <c r="L104" s="5">
        <v>10</v>
      </c>
      <c r="M104" s="32">
        <v>0.43888888888888888</v>
      </c>
      <c r="N104" s="5"/>
      <c r="O104" s="18" t="s">
        <v>244</v>
      </c>
      <c r="P104" s="5">
        <f t="shared" si="12"/>
        <v>10</v>
      </c>
      <c r="Q104" s="5" t="s">
        <v>243</v>
      </c>
      <c r="S104" s="5">
        <v>102</v>
      </c>
      <c r="T104" s="5">
        <v>2</v>
      </c>
      <c r="V104" s="11"/>
      <c r="W104" s="16">
        <v>97</v>
      </c>
    </row>
    <row r="105" spans="1:25">
      <c r="A105" s="4">
        <v>15</v>
      </c>
      <c r="B105" s="4" t="s">
        <v>0</v>
      </c>
      <c r="C105" s="4" t="s">
        <v>3</v>
      </c>
      <c r="D105" s="4" t="s">
        <v>17</v>
      </c>
      <c r="E105" s="4" t="s">
        <v>101</v>
      </c>
      <c r="F105" s="5"/>
      <c r="G105" s="5"/>
      <c r="H105" s="7" t="s">
        <v>189</v>
      </c>
      <c r="I105" s="7" t="s">
        <v>189</v>
      </c>
      <c r="J105" s="5" t="s">
        <v>246</v>
      </c>
      <c r="K105" s="11">
        <v>0.48541666666666666</v>
      </c>
      <c r="L105" s="5"/>
      <c r="M105" s="32">
        <v>0.39930555555555558</v>
      </c>
      <c r="N105" s="5">
        <v>9</v>
      </c>
      <c r="O105" s="42">
        <v>0.57369212962962968</v>
      </c>
      <c r="P105" s="5">
        <f t="shared" si="12"/>
        <v>9</v>
      </c>
      <c r="Q105" s="11">
        <f>O105-$Q$1</f>
        <v>0.2542476851851852</v>
      </c>
      <c r="S105" s="5">
        <v>103</v>
      </c>
      <c r="V105" s="11">
        <f>Q105/P105</f>
        <v>2.8249742798353912E-2</v>
      </c>
      <c r="W105" s="16">
        <v>89</v>
      </c>
    </row>
    <row r="106" spans="1:25">
      <c r="A106" s="4">
        <v>39</v>
      </c>
      <c r="B106" s="4" t="s">
        <v>0</v>
      </c>
      <c r="C106" s="4" t="s">
        <v>1</v>
      </c>
      <c r="D106" s="4" t="s">
        <v>39</v>
      </c>
      <c r="E106" s="4" t="s">
        <v>124</v>
      </c>
      <c r="F106" s="5"/>
      <c r="G106" s="5"/>
      <c r="H106" s="5"/>
      <c r="I106" s="5"/>
      <c r="J106" s="11">
        <v>0.61249999999999993</v>
      </c>
      <c r="K106" s="12">
        <v>0.53472222222222221</v>
      </c>
      <c r="L106" s="5">
        <v>9</v>
      </c>
      <c r="M106" s="32">
        <v>0.40625</v>
      </c>
      <c r="N106" s="75">
        <v>8</v>
      </c>
      <c r="O106" s="18">
        <v>0.61785879629629636</v>
      </c>
      <c r="P106" s="5">
        <f t="shared" si="12"/>
        <v>17</v>
      </c>
      <c r="Q106" s="11">
        <f>O106-$Q$1</f>
        <v>0.29841435185185189</v>
      </c>
      <c r="S106" s="5">
        <v>104</v>
      </c>
      <c r="V106" s="11">
        <f>Q106/P106</f>
        <v>1.7553785403050109E-2</v>
      </c>
      <c r="W106" s="16">
        <v>90</v>
      </c>
      <c r="Y106" s="1" t="s">
        <v>245</v>
      </c>
    </row>
    <row r="107" spans="1:25">
      <c r="A107" s="4">
        <v>109</v>
      </c>
      <c r="B107" s="4" t="s">
        <v>0</v>
      </c>
      <c r="C107" s="4" t="s">
        <v>207</v>
      </c>
      <c r="D107" s="4" t="s">
        <v>205</v>
      </c>
      <c r="E107" s="8" t="s">
        <v>206</v>
      </c>
      <c r="F107" s="5"/>
      <c r="G107" s="5"/>
      <c r="H107" s="5"/>
      <c r="I107" s="5"/>
      <c r="J107" s="11">
        <v>0.42291666666666666</v>
      </c>
      <c r="K107" s="18">
        <v>0.53773148148148142</v>
      </c>
      <c r="L107" s="5">
        <v>9</v>
      </c>
      <c r="M107" s="5" t="s">
        <v>243</v>
      </c>
      <c r="N107" s="5" t="s">
        <v>243</v>
      </c>
      <c r="O107" s="5" t="s">
        <v>243</v>
      </c>
      <c r="P107" s="5">
        <f t="shared" si="12"/>
        <v>9</v>
      </c>
      <c r="Q107" s="5" t="s">
        <v>243</v>
      </c>
      <c r="S107" s="5">
        <v>105</v>
      </c>
      <c r="T107" s="5">
        <v>3</v>
      </c>
      <c r="V107" s="11"/>
      <c r="W107" s="16">
        <v>98</v>
      </c>
    </row>
    <row r="108" spans="1:25">
      <c r="A108" s="4">
        <v>28</v>
      </c>
      <c r="B108" s="4" t="s">
        <v>0</v>
      </c>
      <c r="C108" s="4" t="s">
        <v>3</v>
      </c>
      <c r="D108" s="4" t="s">
        <v>30</v>
      </c>
      <c r="E108" s="4" t="s">
        <v>114</v>
      </c>
      <c r="F108" s="5"/>
      <c r="G108" s="5"/>
      <c r="H108" s="7" t="s">
        <v>189</v>
      </c>
      <c r="I108" s="7" t="s">
        <v>189</v>
      </c>
      <c r="J108" s="5"/>
      <c r="K108" s="11">
        <v>0.49374999999999997</v>
      </c>
      <c r="L108" s="5">
        <v>9</v>
      </c>
      <c r="M108" s="11">
        <v>0.3979166666666667</v>
      </c>
      <c r="N108" s="75">
        <v>8</v>
      </c>
      <c r="O108" s="18" t="s">
        <v>246</v>
      </c>
      <c r="P108" s="5">
        <f t="shared" si="12"/>
        <v>17</v>
      </c>
      <c r="Q108" s="11"/>
      <c r="S108" s="5">
        <v>107</v>
      </c>
      <c r="V108" s="11">
        <f>Q108/P108</f>
        <v>0</v>
      </c>
      <c r="Y108" s="1" t="s">
        <v>245</v>
      </c>
    </row>
    <row r="109" spans="1:25">
      <c r="A109" s="4">
        <v>114</v>
      </c>
      <c r="B109" s="4" t="s">
        <v>0</v>
      </c>
      <c r="C109" s="4" t="s">
        <v>207</v>
      </c>
      <c r="D109" s="8" t="s">
        <v>214</v>
      </c>
      <c r="E109" s="8" t="s">
        <v>215</v>
      </c>
      <c r="F109" s="5"/>
      <c r="G109" s="5"/>
      <c r="H109" s="5"/>
      <c r="I109" s="5"/>
      <c r="J109" s="11">
        <v>0.42291666666666666</v>
      </c>
      <c r="K109" s="5"/>
      <c r="L109" s="5">
        <v>9</v>
      </c>
      <c r="M109" s="5" t="s">
        <v>243</v>
      </c>
      <c r="N109" s="5" t="s">
        <v>243</v>
      </c>
      <c r="O109" s="18" t="s">
        <v>242</v>
      </c>
      <c r="P109" s="5">
        <f t="shared" si="12"/>
        <v>9</v>
      </c>
      <c r="Q109" s="5" t="s">
        <v>243</v>
      </c>
      <c r="S109" s="5">
        <v>106</v>
      </c>
      <c r="T109" s="5">
        <v>4</v>
      </c>
      <c r="V109" s="11"/>
      <c r="W109" s="16">
        <v>99</v>
      </c>
    </row>
    <row r="110" spans="1:25">
      <c r="A110" s="15">
        <v>24</v>
      </c>
      <c r="B110" s="4" t="s">
        <v>0</v>
      </c>
      <c r="C110" s="4" t="s">
        <v>1</v>
      </c>
      <c r="D110" s="4" t="s">
        <v>26</v>
      </c>
      <c r="E110" s="4" t="s">
        <v>110</v>
      </c>
      <c r="F110" s="5"/>
      <c r="G110" s="5"/>
      <c r="H110" s="7" t="s">
        <v>189</v>
      </c>
      <c r="I110" s="7" t="s">
        <v>189</v>
      </c>
      <c r="J110" s="11">
        <v>0.41944444444444445</v>
      </c>
      <c r="K110" s="14">
        <v>0.5</v>
      </c>
      <c r="L110" s="5">
        <v>8</v>
      </c>
      <c r="M110" s="5"/>
      <c r="N110" s="75">
        <v>8</v>
      </c>
      <c r="O110" s="18" t="s">
        <v>246</v>
      </c>
      <c r="P110" s="5">
        <f t="shared" si="12"/>
        <v>16</v>
      </c>
      <c r="Q110" s="11" t="s">
        <v>246</v>
      </c>
      <c r="S110" s="5">
        <v>109</v>
      </c>
      <c r="V110" s="11"/>
    </row>
    <row r="111" spans="1:25">
      <c r="A111" s="4">
        <v>5</v>
      </c>
      <c r="B111" s="4" t="s">
        <v>0</v>
      </c>
      <c r="C111" s="4" t="s">
        <v>1</v>
      </c>
      <c r="D111" s="4" t="s">
        <v>7</v>
      </c>
      <c r="E111" s="4" t="s">
        <v>92</v>
      </c>
      <c r="F111" s="5"/>
      <c r="G111" s="5"/>
      <c r="H111" s="7" t="s">
        <v>189</v>
      </c>
      <c r="I111" s="7" t="s">
        <v>189</v>
      </c>
      <c r="J111" s="5" t="s">
        <v>242</v>
      </c>
      <c r="K111" s="14">
        <v>0.5229166666666667</v>
      </c>
      <c r="L111" s="5">
        <v>8</v>
      </c>
      <c r="M111" s="11">
        <v>0.42708333333333331</v>
      </c>
      <c r="N111" s="75">
        <v>8</v>
      </c>
      <c r="O111" s="18" t="s">
        <v>242</v>
      </c>
      <c r="P111" s="5">
        <f t="shared" si="12"/>
        <v>16</v>
      </c>
      <c r="Q111" s="11" t="s">
        <v>243</v>
      </c>
      <c r="R111" s="1">
        <v>10</v>
      </c>
      <c r="S111" s="5">
        <v>108</v>
      </c>
      <c r="V111" s="11"/>
      <c r="W111" s="16">
        <v>100</v>
      </c>
      <c r="Y111" s="1" t="s">
        <v>245</v>
      </c>
    </row>
    <row r="112" spans="1:25">
      <c r="A112" s="4">
        <v>118</v>
      </c>
      <c r="B112" s="4" t="s">
        <v>0</v>
      </c>
      <c r="C112" s="8" t="s">
        <v>3</v>
      </c>
      <c r="D112" s="8" t="s">
        <v>223</v>
      </c>
      <c r="E112" s="8"/>
      <c r="F112" s="5"/>
      <c r="G112" s="5"/>
      <c r="H112" s="7" t="s">
        <v>189</v>
      </c>
      <c r="I112" s="7" t="s">
        <v>189</v>
      </c>
      <c r="J112" s="11">
        <v>0.39374999999999999</v>
      </c>
      <c r="K112" s="11">
        <v>0.48402777777777778</v>
      </c>
      <c r="L112" s="75">
        <v>9</v>
      </c>
      <c r="M112" s="11">
        <v>0.56597222222222221</v>
      </c>
      <c r="N112" s="5">
        <v>7</v>
      </c>
      <c r="O112" s="18">
        <v>0.56945601851851857</v>
      </c>
      <c r="P112" s="5">
        <f t="shared" si="12"/>
        <v>16</v>
      </c>
      <c r="Q112" s="11">
        <f>O112-$Q$1</f>
        <v>0.25001157407407409</v>
      </c>
      <c r="R112" s="1">
        <v>20</v>
      </c>
      <c r="S112" s="5">
        <v>110</v>
      </c>
      <c r="V112" s="11">
        <f>Q112/P112</f>
        <v>1.5625723379629631E-2</v>
      </c>
      <c r="W112" s="16">
        <v>72</v>
      </c>
      <c r="Y112" s="1" t="s">
        <v>245</v>
      </c>
    </row>
    <row r="113" spans="1:25">
      <c r="A113" s="15">
        <v>22</v>
      </c>
      <c r="B113" s="4" t="s">
        <v>0</v>
      </c>
      <c r="C113" s="4" t="s">
        <v>3</v>
      </c>
      <c r="D113" s="4" t="s">
        <v>24</v>
      </c>
      <c r="E113" s="4" t="s">
        <v>108</v>
      </c>
      <c r="F113" s="5"/>
      <c r="G113" s="5"/>
      <c r="H113" s="7" t="s">
        <v>189</v>
      </c>
      <c r="I113" s="7" t="s">
        <v>189</v>
      </c>
      <c r="J113" s="11">
        <v>0.4152777777777778</v>
      </c>
      <c r="K113" s="11">
        <v>0.49583333333333335</v>
      </c>
      <c r="L113" s="5">
        <v>4</v>
      </c>
      <c r="M113" s="11">
        <v>0.5708333333333333</v>
      </c>
      <c r="N113" s="75">
        <v>8</v>
      </c>
      <c r="O113" s="18">
        <v>0.57642361111111107</v>
      </c>
      <c r="P113" s="5">
        <f t="shared" si="12"/>
        <v>12</v>
      </c>
      <c r="Q113" s="11">
        <f>O113-$Q$1</f>
        <v>0.25697916666666659</v>
      </c>
      <c r="R113" s="1">
        <v>50</v>
      </c>
      <c r="S113" s="5">
        <v>111</v>
      </c>
      <c r="V113" s="11">
        <f>Q113/P113</f>
        <v>2.1414930555555548E-2</v>
      </c>
      <c r="W113" s="16">
        <v>92</v>
      </c>
      <c r="Y113" s="1" t="s">
        <v>245</v>
      </c>
    </row>
    <row r="114" spans="1:25">
      <c r="A114" s="4">
        <v>27</v>
      </c>
      <c r="B114" s="4" t="s">
        <v>0</v>
      </c>
      <c r="C114" s="4" t="s">
        <v>3</v>
      </c>
      <c r="D114" s="4" t="s">
        <v>29</v>
      </c>
      <c r="E114" s="4" t="s">
        <v>113</v>
      </c>
      <c r="F114" s="5"/>
      <c r="G114" s="5"/>
      <c r="H114" s="7" t="s">
        <v>189</v>
      </c>
      <c r="I114" s="7" t="s">
        <v>189</v>
      </c>
      <c r="J114" s="11">
        <v>0.37708333333333338</v>
      </c>
      <c r="K114" s="11">
        <v>0.45347222222222222</v>
      </c>
      <c r="L114" s="75">
        <v>9</v>
      </c>
      <c r="M114" s="11">
        <v>0.51874999999999993</v>
      </c>
      <c r="N114" s="75">
        <v>8</v>
      </c>
      <c r="O114" s="18">
        <v>0.52467592592592593</v>
      </c>
      <c r="P114" s="5">
        <f t="shared" si="12"/>
        <v>17</v>
      </c>
      <c r="Q114" s="11">
        <f>O114-$Q$1</f>
        <v>0.20523148148148146</v>
      </c>
      <c r="S114" s="5">
        <v>112</v>
      </c>
      <c r="V114" s="11">
        <f>Q114/P114</f>
        <v>1.2072440087145968E-2</v>
      </c>
      <c r="W114" s="16">
        <v>35</v>
      </c>
      <c r="Y114" s="1" t="s">
        <v>245</v>
      </c>
    </row>
    <row r="116" spans="1:25">
      <c r="B116" s="78" t="s">
        <v>261</v>
      </c>
    </row>
    <row r="117" spans="1:25">
      <c r="B117" s="4" t="s">
        <v>246</v>
      </c>
      <c r="C117" s="5" t="s">
        <v>262</v>
      </c>
      <c r="D117" s="5"/>
    </row>
    <row r="118" spans="1:25">
      <c r="B118" s="75"/>
      <c r="C118" s="5" t="s">
        <v>263</v>
      </c>
      <c r="D118" s="5"/>
      <c r="J118" s="1" t="s">
        <v>264</v>
      </c>
    </row>
    <row r="119" spans="1:25">
      <c r="B119" s="4" t="s">
        <v>243</v>
      </c>
      <c r="C119" s="5" t="s">
        <v>265</v>
      </c>
      <c r="D119" s="5"/>
    </row>
    <row r="120" spans="1:25">
      <c r="B120" s="4" t="s">
        <v>242</v>
      </c>
      <c r="C120" s="5" t="s">
        <v>266</v>
      </c>
      <c r="D120" s="5"/>
    </row>
    <row r="121" spans="1:25">
      <c r="B121" s="4" t="s">
        <v>253</v>
      </c>
      <c r="C121" s="5" t="s">
        <v>272</v>
      </c>
      <c r="D121" s="5"/>
    </row>
    <row r="122" spans="1:25">
      <c r="B122" s="4" t="s">
        <v>255</v>
      </c>
      <c r="C122" s="5" t="s">
        <v>267</v>
      </c>
      <c r="D122" s="5"/>
    </row>
    <row r="123" spans="1:25">
      <c r="B123" s="4" t="s">
        <v>268</v>
      </c>
      <c r="C123" s="5" t="s">
        <v>269</v>
      </c>
      <c r="D123" s="5"/>
    </row>
    <row r="124" spans="1:25">
      <c r="B124" s="5"/>
      <c r="C124" s="5" t="s">
        <v>270</v>
      </c>
      <c r="D124" s="5"/>
    </row>
  </sheetData>
  <autoFilter ref="A2:AA114">
    <sortState ref="A3:AB114">
      <sortCondition descending="1" ref="P2"/>
    </sortState>
  </autoFilter>
  <sortState ref="A2:X114">
    <sortCondition descending="1" ref="P2:P114"/>
    <sortCondition ref="O2:O114"/>
  </sortState>
  <pageMargins left="0.17" right="0.25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Landie Visser</dc:creator>
  <cp:lastModifiedBy>Lisa</cp:lastModifiedBy>
  <cp:lastPrinted>2010-02-20T06:40:39Z</cp:lastPrinted>
  <dcterms:created xsi:type="dcterms:W3CDTF">2010-02-19T21:21:52Z</dcterms:created>
  <dcterms:modified xsi:type="dcterms:W3CDTF">2010-02-24T09:09:28Z</dcterms:modified>
</cp:coreProperties>
</file>